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040" windowHeight="6075" firstSheet="16" activeTab="16"/>
  </bookViews>
  <sheets>
    <sheet name="Exp.1 PLOMBS févr1999 " sheetId="1" r:id="rId1"/>
    <sheet name="Exp. PLOMBS 1999" sheetId="2" r:id="rId2"/>
    <sheet name="Exp.2 PLOMBS...1999" sheetId="3" r:id="rId3"/>
    <sheet name="Exp.3 PLOMBS...1999" sheetId="4" r:id="rId4"/>
    <sheet name="SortiesBatrecLISTE" sheetId="5" r:id="rId5"/>
    <sheet name="ListeViergeBatt.Clôture" sheetId="6" r:id="rId6"/>
    <sheet name="SortiesBatrecTOTAUX (2)" sheetId="7" r:id="rId7"/>
    <sheet name="SortiesBatrecTOTAUX" sheetId="8" r:id="rId8"/>
    <sheet name="CopieVierge Exp.PLOMBS 98" sheetId="9" r:id="rId9"/>
    <sheet name="SNAM Pack  1999 (2)" sheetId="10" r:id="rId10"/>
    <sheet name="SNAM PackMonoc 1999 (3)" sheetId="11" r:id="rId11"/>
    <sheet name="SNAM Pack 1999(1)" sheetId="12" r:id="rId12"/>
    <sheet name="SNAM Moncel 1999 (2)" sheetId="13" r:id="rId13"/>
    <sheet name="SNAM Moncel 1999 (4)" sheetId="14" r:id="rId14"/>
    <sheet name="SNAM Moncel 1999(5)" sheetId="15" r:id="rId15"/>
    <sheet name="SNAM Battindst JAN1999 (2)" sheetId="16" r:id="rId16"/>
    <sheet name="SNAM Moncl§BatindExp3mars1999" sheetId="17" r:id="rId17"/>
    <sheet name="SNAM Tot.1999" sheetId="18" r:id="rId18"/>
  </sheets>
  <definedNames>
    <definedName name="SortiesBATREClôtTOT" hidden="1">{#N/A,#N/A,FALSE,"SortiesBatrecLISTE";#N/A,#N/A,FALSE,"ListeViergeBatt.Cl?ture";#N/A,#N/A,FALSE,"SortiesBatrecTOTAUX"}</definedName>
    <definedName name="wrn.Expédition._.PLOMBS._.98." localSheetId="0" hidden="1">{#N/A,#N/A,FALSE,"SortiesBatrecLISTE";#N/A,#N/A,FALSE,"ListeViergeBatt.Cl?ture";#N/A,#N/A,FALSE,"SortiesBatrecTOTAUX"}</definedName>
    <definedName name="wrn.Expédition._.PLOMBS._.98." localSheetId="2" hidden="1">{#N/A,#N/A,FALSE,"Exp.1PLOMBSJuil98";#N/A,#N/A,FALSE,"Exp.2PLOMBS...98"}</definedName>
    <definedName name="wrn.Expédition._.PLOMBS._.98." localSheetId="15" hidden="1">{#N/A,#N/A,FALSE,"SortiesBatrecLISTE";#N/A,#N/A,FALSE,"ListeViergeBatt.Cl?ture";#N/A,#N/A,FALSE,"SortiesBatrecTOTAUX"}</definedName>
    <definedName name="wrn.Expédition._.PLOMBS._.98." localSheetId="12" hidden="1">{#N/A,#N/A,FALSE,"Exp.1PLOMBSJuil98";#N/A,#N/A,FALSE,"Exp.2PLOMBS...98"}</definedName>
    <definedName name="wrn.Expédition._.PLOMBS._.98." localSheetId="13" hidden="1">{#N/A,#N/A,FALSE,"Exp.1PLOMBSJuil98";#N/A,#N/A,FALSE,"Exp.2PLOMBS...98"}</definedName>
    <definedName name="wrn.Expédition._.PLOMBS._.98." localSheetId="9" hidden="1">{#N/A,#N/A,FALSE,"Exp.1PLOMBSJuil98";#N/A,#N/A,FALSE,"Exp.2PLOMBS...98"}</definedName>
    <definedName name="wrn.Expédition._.PLOMBS._.98." localSheetId="10" hidden="1">{#N/A,#N/A,FALSE,"Exp.1PLOMBSJuil98";#N/A,#N/A,FALSE,"Exp.2PLOMBS...98"}</definedName>
    <definedName name="wrn.Expédition._.PLOMBS._.98." localSheetId="7" hidden="1">{#N/A,#N/A,FALSE,"Exp.1PLOMBSJuil98";#N/A,#N/A,FALSE,"Exp.2PLOMBS...98"}</definedName>
    <definedName name="wrn.Expédition._.PLOMBS._.98." localSheetId="6" hidden="1">{#N/A,#N/A,FALSE,"Exp.1PLOMBSJuil98";#N/A,#N/A,FALSE,"Exp.2PLOMBS...98"}</definedName>
    <definedName name="wrn.Expédition._.PLOMBS._.98." hidden="1">{#N/A,#N/A,FALSE,"SortiesBatrecLISTE";#N/A,#N/A,FALSE,"ListeViergeBatt.Cl?ture";#N/A,#N/A,FALSE,"SortiesBatrecTOTAUX"}</definedName>
    <definedName name="_xlnm.Print_Area" localSheetId="4">'SortiesBatrecLISTE'!$A$1:$I$62</definedName>
    <definedName name="_xlnm.Print_Area" localSheetId="7">'SortiesBatrecTOTAUX'!$A$1:$H$68</definedName>
    <definedName name="_xlnm.Print_Area" localSheetId="6">'SortiesBatrecTOTAUX (2)'!$A$1:$H$68</definedName>
  </definedNames>
  <calcPr fullCalcOnLoad="1"/>
  <oleSize ref="A36:K57"/>
</workbook>
</file>

<file path=xl/sharedStrings.xml><?xml version="1.0" encoding="utf-8"?>
<sst xmlns="http://schemas.openxmlformats.org/spreadsheetml/2006/main" count="844" uniqueCount="181">
  <si>
    <t>Recymet S.A.</t>
  </si>
  <si>
    <t>Stock-Piles</t>
  </si>
  <si>
    <t>CH-1123 Aclens VD</t>
  </si>
  <si>
    <t>EXPEDITION ACCUMULATEURS AU PLOMBS</t>
  </si>
  <si>
    <t>Etiquette de danger</t>
  </si>
  <si>
    <t>Liste de colisage N° 1</t>
  </si>
  <si>
    <t>N°</t>
  </si>
  <si>
    <t>conditionnement</t>
  </si>
  <si>
    <t>poids brut</t>
  </si>
  <si>
    <t>poids net</t>
  </si>
  <si>
    <t>tarre</t>
  </si>
  <si>
    <t>1 palette 2 fûts</t>
  </si>
  <si>
    <t>TOTAL</t>
  </si>
  <si>
    <t>Conditionnement :</t>
  </si>
  <si>
    <t>FÛTS METALLIQUES</t>
  </si>
  <si>
    <t>Contennance : 200 l</t>
  </si>
  <si>
    <t>33 pal.66 fûts</t>
  </si>
  <si>
    <t>Désignation :Batteries et Accu</t>
  </si>
  <si>
    <t>Date prévue :</t>
  </si>
  <si>
    <t>25 tonnes</t>
  </si>
  <si>
    <t>surface pont :</t>
  </si>
  <si>
    <t>Charge Brut :</t>
  </si>
  <si>
    <t>Plaques oranges</t>
  </si>
  <si>
    <t>Palettes EURO : échangeables</t>
  </si>
  <si>
    <t>En retour :</t>
  </si>
  <si>
    <r>
      <t xml:space="preserve">Contenu : </t>
    </r>
    <r>
      <rPr>
        <b/>
        <sz val="8"/>
        <rFont val="Flare Light Gothic"/>
        <family val="1"/>
      </rPr>
      <t>Plombs</t>
    </r>
  </si>
  <si>
    <t>Quantité globale par convoi :</t>
  </si>
  <si>
    <r>
      <t>33 palettes</t>
    </r>
    <r>
      <rPr>
        <sz val="10"/>
        <rFont val="Fette Engschrift"/>
        <family val="0"/>
      </rPr>
      <t xml:space="preserve"> EURO</t>
    </r>
  </si>
  <si>
    <t>Liste de colisage N° 2</t>
  </si>
  <si>
    <t>palettes EURO</t>
  </si>
  <si>
    <t>……………</t>
  </si>
  <si>
    <r>
      <t xml:space="preserve">Matière </t>
    </r>
    <r>
      <rPr>
        <b/>
        <sz val="8"/>
        <rFont val="Flare Light Gothic"/>
        <family val="1"/>
      </rPr>
      <t>corrosive</t>
    </r>
    <r>
      <rPr>
        <sz val="8"/>
        <rFont val="Flare Light Gothic"/>
        <family val="1"/>
      </rPr>
      <t xml:space="preserve"> :</t>
    </r>
    <r>
      <rPr>
        <b/>
        <sz val="8"/>
        <rFont val="Flare Light Gothic"/>
        <family val="1"/>
      </rPr>
      <t>Eléctrolyte</t>
    </r>
    <r>
      <rPr>
        <sz val="8"/>
        <rFont val="Flare Light Gothic"/>
        <family val="1"/>
      </rPr>
      <t>,gel</t>
    </r>
  </si>
  <si>
    <t>28 pal.56 fûts</t>
  </si>
  <si>
    <t xml:space="preserve">      pal./fûts</t>
  </si>
  <si>
    <t>Date :</t>
  </si>
  <si>
    <t>total 1 et 2</t>
  </si>
  <si>
    <t>Brut</t>
  </si>
  <si>
    <t>Tarre</t>
  </si>
  <si>
    <t>Net</t>
  </si>
  <si>
    <t>nbr Fûts</t>
  </si>
  <si>
    <t>fûts</t>
  </si>
  <si>
    <t>Jeudi 27/08/1998</t>
  </si>
  <si>
    <t>DOC DE TOTALISATION 1 et 2 (bas de page)</t>
  </si>
  <si>
    <t>Conditionnement</t>
  </si>
  <si>
    <t>Palettes</t>
  </si>
  <si>
    <t>Quantité globale NET:</t>
  </si>
  <si>
    <t>Stock Recymet</t>
  </si>
  <si>
    <t xml:space="preserve">1123 Aclens </t>
  </si>
  <si>
    <t>matière , catégorie :</t>
  </si>
  <si>
    <t>Destinataire :</t>
  </si>
  <si>
    <t>accumulateur au Nickel-Cadmium</t>
  </si>
  <si>
    <t>S N A M (France)</t>
  </si>
  <si>
    <t>Produit 1 :</t>
  </si>
  <si>
    <t>Pack</t>
  </si>
  <si>
    <t>Produit 2 :</t>
  </si>
  <si>
    <t>Monocells</t>
  </si>
  <si>
    <t>Produit 3 :</t>
  </si>
  <si>
    <t>Batteries industrielles</t>
  </si>
  <si>
    <t xml:space="preserve">Décompte </t>
  </si>
  <si>
    <t>condit.</t>
  </si>
  <si>
    <t>N°colis</t>
  </si>
  <si>
    <t>brut</t>
  </si>
  <si>
    <t>tare</t>
  </si>
  <si>
    <t>net</t>
  </si>
  <si>
    <t>pal.2fûts métal</t>
  </si>
  <si>
    <t>colis</t>
  </si>
  <si>
    <t>Total intégral :</t>
  </si>
  <si>
    <t>Charge BRUT :</t>
  </si>
  <si>
    <t>Date d'expédition :</t>
  </si>
  <si>
    <t>pal.2cadr 1couv</t>
  </si>
  <si>
    <t>pal.4fûts métal</t>
  </si>
  <si>
    <t>Monocells au 08/12/98</t>
  </si>
  <si>
    <t>Pack au 08/12/98</t>
  </si>
  <si>
    <t>24 pal.96 fûts</t>
  </si>
  <si>
    <t>Batteries industrielles au 08/12/98</t>
  </si>
  <si>
    <t>3 couvercles</t>
  </si>
  <si>
    <t>pal.1cadr 1couv</t>
  </si>
  <si>
    <t>pal.cadr</t>
  </si>
  <si>
    <t>Monocell</t>
  </si>
  <si>
    <t>Pack  et Monocells au 08/12/98</t>
  </si>
  <si>
    <t>ESTIMATION COLISAGE (EXPEDITION)</t>
  </si>
  <si>
    <t>6 cadres</t>
  </si>
  <si>
    <t>7 pal. 7 fûts</t>
  </si>
  <si>
    <t>21 pal.84 fûts</t>
  </si>
  <si>
    <t>20 pal.80 fûts</t>
  </si>
  <si>
    <t>Total Pack NET:</t>
  </si>
  <si>
    <t>Total Monocl NET:</t>
  </si>
  <si>
    <t>26 pal.104 fûts</t>
  </si>
  <si>
    <t>Poids Total de :</t>
  </si>
  <si>
    <t>Colis</t>
  </si>
  <si>
    <t>9 pal.36 fûts</t>
  </si>
  <si>
    <t xml:space="preserve">Monocells au </t>
  </si>
  <si>
    <t xml:space="preserve"> palette 2 fûts</t>
  </si>
  <si>
    <t>palt.perd.3 fûts</t>
  </si>
  <si>
    <t>palet.2 cadres</t>
  </si>
  <si>
    <t>palet.3 cadres</t>
  </si>
  <si>
    <t>20 palettes EURO</t>
  </si>
  <si>
    <t>34 palettes</t>
  </si>
  <si>
    <t>7 cadres</t>
  </si>
  <si>
    <t>68 fûts</t>
  </si>
  <si>
    <t>BRUT</t>
  </si>
  <si>
    <t>TARE</t>
  </si>
  <si>
    <t>NET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</si>
  <si>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</si>
  <si>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</si>
  <si>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</si>
  <si>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</si>
  <si>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</si>
  <si>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</si>
  <si>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</si>
  <si>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</si>
  <si>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</si>
  <si>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</si>
  <si>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</si>
  <si>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</si>
  <si>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</si>
  <si>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</si>
  <si>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</si>
  <si>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</si>
  <si>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</si>
  <si>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</si>
  <si>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</si>
  <si>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</si>
  <si>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</si>
  <si>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</si>
  <si>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</si>
  <si>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</si>
  <si>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26</t>
  </si>
  <si>
    <t>N° 27</t>
  </si>
  <si>
    <t>N° 28</t>
  </si>
  <si>
    <t>N° 29</t>
  </si>
  <si>
    <t>N° 30</t>
  </si>
  <si>
    <t>N° 31</t>
  </si>
  <si>
    <t>N° colis</t>
  </si>
  <si>
    <t>palt.perdue 4 fûts</t>
  </si>
  <si>
    <t>palette 2 cadres</t>
  </si>
  <si>
    <t>2 palt 2 cadres</t>
  </si>
  <si>
    <t>palette 3 fûts</t>
  </si>
  <si>
    <t>Box métallique</t>
  </si>
  <si>
    <t>6 cadres ; 6 palettes CFF</t>
  </si>
  <si>
    <t>Conditionnement à rendre :</t>
  </si>
  <si>
    <t>Batteries industrielles au   18 janvier 1999</t>
  </si>
  <si>
    <t>Selon transporteur de</t>
  </si>
  <si>
    <t>Batrec</t>
  </si>
  <si>
    <t>Désignation :Batteries Zinc-Air</t>
  </si>
  <si>
    <t>et Alcaline-manganèse</t>
  </si>
  <si>
    <t>Matière corrosive :Eléctrolyte,gel</t>
  </si>
  <si>
    <t>BIG-BAGS</t>
  </si>
  <si>
    <t>15000 / 24 =</t>
  </si>
  <si>
    <t>Contenu Poids moyen :: 200 l</t>
  </si>
  <si>
    <t>625 kg</t>
  </si>
  <si>
    <t>EXPEDITION BATTERIES ALCALINE-MANGANESE , ZINC-AIR</t>
  </si>
  <si>
    <t>BATTERIES " CLÔTURE "</t>
  </si>
  <si>
    <t xml:space="preserve">Liste de colisage </t>
  </si>
  <si>
    <t>PALETTE CFF BIG-BAG</t>
  </si>
  <si>
    <t>……big-bags / palettes</t>
  </si>
  <si>
    <t>Expédition</t>
  </si>
  <si>
    <t>TOTAUX EXPEDIES</t>
  </si>
  <si>
    <t>N° 14/18</t>
  </si>
  <si>
    <t>N° 19/20</t>
  </si>
  <si>
    <t>N° 21/22</t>
  </si>
  <si>
    <t>N° 23/24</t>
  </si>
  <si>
    <t>N° 25/26</t>
  </si>
  <si>
    <t>palette 4 fûts</t>
  </si>
  <si>
    <t>H</t>
  </si>
  <si>
    <t>palette cad+box</t>
  </si>
  <si>
    <t>Batteries industrielles au   02 février 1999</t>
  </si>
  <si>
    <t>Nb Colis</t>
  </si>
  <si>
    <t xml:space="preserve"> palette 3 fûts</t>
  </si>
  <si>
    <t>25.palet. perdues</t>
  </si>
  <si>
    <t>66 fûts</t>
  </si>
  <si>
    <t xml:space="preserve">7 cadres CFF </t>
  </si>
  <si>
    <t xml:space="preserve">Contenu Poids moyen </t>
  </si>
  <si>
    <t>Contenu Poids moyen</t>
  </si>
  <si>
    <t>palettes EURO échangeables</t>
  </si>
  <si>
    <t>NB colis</t>
  </si>
  <si>
    <t>date expédition</t>
  </si>
  <si>
    <t>Cumul</t>
  </si>
  <si>
    <t>le, 03 mars 1999</t>
  </si>
  <si>
    <t xml:space="preserve">total monocells </t>
  </si>
  <si>
    <t>total Batteries industrielles :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</si>
</sst>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0.E+00"/>
    <numFmt numFmtId="174" formatCode="_-* #,##0.0\ _F_-;\-* #,##0.0\ _F_-;_-* &quot;-&quot;??\ _F_-;_-@_-"/>
    <numFmt numFmtId="175" formatCode="_-* #,##0\ _F_-;\-* #,##0\ _F_-;_-* &quot;-&quot;??\ _F_-;_-@_-"/>
    <numFmt numFmtId="176" formatCode="d\ mmmm\ yyyy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"/>
  </numFmts>
  <fonts count="18">
    <font>
      <sz val="10"/>
      <name val="Arial"/>
      <family val="0"/>
    </font>
    <font>
      <sz val="8"/>
      <name val="Arial"/>
      <family val="2"/>
    </font>
    <font>
      <sz val="10"/>
      <name val="Fette Engschrift"/>
      <family val="0"/>
    </font>
    <font>
      <b/>
      <sz val="10"/>
      <name val="Fette Engschrift"/>
      <family val="0"/>
    </font>
    <font>
      <sz val="10"/>
      <name val="Eurostile Extended"/>
      <family val="0"/>
    </font>
    <font>
      <sz val="8"/>
      <name val="Eurostile Extended"/>
      <family val="0"/>
    </font>
    <font>
      <sz val="10"/>
      <name val="Flare Light Gothic"/>
      <family val="1"/>
    </font>
    <font>
      <b/>
      <sz val="10"/>
      <name val="Flare Light Gothic"/>
      <family val="1"/>
    </font>
    <font>
      <sz val="8"/>
      <name val="Flare Light Gothic"/>
      <family val="1"/>
    </font>
    <font>
      <b/>
      <sz val="8"/>
      <name val="Flare Light Gothic"/>
      <family val="1"/>
    </font>
    <font>
      <sz val="9"/>
      <name val="Flare Light Gothic"/>
      <family val="1"/>
    </font>
    <font>
      <b/>
      <sz val="11"/>
      <name val="Flare Light Gothic"/>
      <family val="1"/>
    </font>
    <font>
      <b/>
      <sz val="10"/>
      <name val="Arial"/>
      <family val="2"/>
    </font>
    <font>
      <sz val="11"/>
      <name val="Flare Light Gothic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Eurostile Extended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15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75" fontId="8" fillId="0" borderId="0" xfId="15" applyNumberFormat="1" applyFont="1" applyAlignment="1">
      <alignment/>
    </xf>
    <xf numFmtId="175" fontId="6" fillId="0" borderId="0" xfId="15" applyNumberFormat="1" applyFont="1" applyAlignment="1">
      <alignment/>
    </xf>
    <xf numFmtId="1" fontId="6" fillId="0" borderId="0" xfId="0" applyNumberFormat="1" applyFont="1" applyAlignment="1">
      <alignment/>
    </xf>
    <xf numFmtId="175" fontId="9" fillId="0" borderId="0" xfId="15" applyNumberFormat="1" applyFont="1" applyAlignment="1">
      <alignment/>
    </xf>
    <xf numFmtId="1" fontId="6" fillId="0" borderId="0" xfId="0" applyNumberFormat="1" applyFont="1" applyBorder="1" applyAlignment="1">
      <alignment/>
    </xf>
    <xf numFmtId="175" fontId="6" fillId="0" borderId="0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5" fontId="7" fillId="0" borderId="0" xfId="15" applyNumberFormat="1" applyFont="1" applyAlignment="1">
      <alignment/>
    </xf>
    <xf numFmtId="175" fontId="7" fillId="0" borderId="0" xfId="15" applyNumberFormat="1" applyFont="1" applyBorder="1" applyAlignment="1">
      <alignment/>
    </xf>
    <xf numFmtId="175" fontId="7" fillId="0" borderId="2" xfId="15" applyNumberFormat="1" applyFont="1" applyBorder="1" applyAlignment="1">
      <alignment/>
    </xf>
    <xf numFmtId="0" fontId="10" fillId="0" borderId="3" xfId="0" applyFont="1" applyBorder="1" applyAlignment="1">
      <alignment/>
    </xf>
    <xf numFmtId="175" fontId="7" fillId="0" borderId="4" xfId="15" applyNumberFormat="1" applyFont="1" applyBorder="1" applyAlignment="1">
      <alignment/>
    </xf>
    <xf numFmtId="175" fontId="6" fillId="0" borderId="4" xfId="15" applyNumberFormat="1" applyFont="1" applyBorder="1" applyAlignment="1">
      <alignment/>
    </xf>
    <xf numFmtId="175" fontId="7" fillId="0" borderId="5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6" xfId="0" applyFont="1" applyBorder="1" applyAlignment="1">
      <alignment/>
    </xf>
    <xf numFmtId="175" fontId="6" fillId="0" borderId="6" xfId="15" applyNumberFormat="1" applyFont="1" applyBorder="1" applyAlignment="1">
      <alignment/>
    </xf>
    <xf numFmtId="175" fontId="11" fillId="0" borderId="0" xfId="15" applyNumberFormat="1" applyFont="1" applyAlignment="1">
      <alignment/>
    </xf>
    <xf numFmtId="0" fontId="0" fillId="0" borderId="7" xfId="0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175" fontId="0" fillId="0" borderId="0" xfId="15" applyNumberFormat="1" applyAlignment="1">
      <alignment/>
    </xf>
    <xf numFmtId="175" fontId="13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5" fontId="6" fillId="0" borderId="1" xfId="15" applyNumberFormat="1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4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12" fillId="0" borderId="1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7" xfId="0" applyFont="1" applyBorder="1" applyAlignment="1">
      <alignment/>
    </xf>
    <xf numFmtId="0" fontId="16" fillId="0" borderId="0" xfId="0" applyFont="1" applyAlignment="1">
      <alignment horizontal="lef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" fontId="2" fillId="0" borderId="0" xfId="0" applyNumberFormat="1" applyFont="1" applyAlignment="1">
      <alignment/>
    </xf>
    <xf numFmtId="1" fontId="6" fillId="0" borderId="7" xfId="0" applyNumberFormat="1" applyFont="1" applyBorder="1" applyAlignment="1">
      <alignment/>
    </xf>
    <xf numFmtId="175" fontId="8" fillId="0" borderId="7" xfId="15" applyNumberFormat="1" applyFont="1" applyBorder="1" applyAlignment="1">
      <alignment/>
    </xf>
    <xf numFmtId="175" fontId="6" fillId="0" borderId="7" xfId="15" applyNumberFormat="1" applyFont="1" applyBorder="1" applyAlignment="1">
      <alignment/>
    </xf>
    <xf numFmtId="0" fontId="10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7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71" fontId="2" fillId="0" borderId="0" xfId="15" applyFont="1" applyAlignment="1">
      <alignment/>
    </xf>
    <xf numFmtId="175" fontId="7" fillId="0" borderId="9" xfId="15" applyNumberFormat="1" applyFont="1" applyBorder="1" applyAlignment="1">
      <alignment/>
    </xf>
    <xf numFmtId="0" fontId="10" fillId="0" borderId="3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Border="1" applyAlignment="1">
      <alignment/>
    </xf>
    <xf numFmtId="175" fontId="6" fillId="0" borderId="10" xfId="15" applyNumberFormat="1" applyFont="1" applyBorder="1" applyAlignment="1">
      <alignment/>
    </xf>
    <xf numFmtId="175" fontId="6" fillId="0" borderId="11" xfId="15" applyNumberFormat="1" applyFont="1" applyBorder="1" applyAlignment="1">
      <alignment/>
    </xf>
    <xf numFmtId="175" fontId="7" fillId="0" borderId="8" xfId="15" applyNumberFormat="1" applyFont="1" applyBorder="1" applyAlignment="1">
      <alignment/>
    </xf>
    <xf numFmtId="175" fontId="6" fillId="0" borderId="8" xfId="15" applyNumberFormat="1" applyFont="1" applyBorder="1" applyAlignment="1">
      <alignment/>
    </xf>
    <xf numFmtId="175" fontId="9" fillId="0" borderId="1" xfId="15" applyNumberFormat="1" applyFont="1" applyBorder="1" applyAlignment="1">
      <alignment/>
    </xf>
    <xf numFmtId="0" fontId="12" fillId="0" borderId="1" xfId="0" applyFont="1" applyBorder="1" applyAlignment="1">
      <alignment/>
    </xf>
    <xf numFmtId="175" fontId="7" fillId="0" borderId="1" xfId="15" applyNumberFormat="1" applyFont="1" applyBorder="1" applyAlignment="1">
      <alignment/>
    </xf>
    <xf numFmtId="175" fontId="9" fillId="0" borderId="0" xfId="15" applyNumberFormat="1" applyFont="1" applyBorder="1" applyAlignment="1">
      <alignment/>
    </xf>
    <xf numFmtId="175" fontId="8" fillId="0" borderId="0" xfId="15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4" fontId="7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175" fontId="17" fillId="0" borderId="0" xfId="0" applyNumberFormat="1" applyFont="1" applyAlignment="1">
      <alignment/>
    </xf>
    <xf numFmtId="17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I55"/>
  <sheetViews>
    <sheetView workbookViewId="0" topLeftCell="A1">
      <selection activeCell="F36" sqref="F36"/>
    </sheetView>
  </sheetViews>
  <sheetFormatPr defaultColWidth="11.421875" defaultRowHeight="12.75"/>
  <cols>
    <col min="1" max="1" width="5.00390625" style="0" customWidth="1"/>
    <col min="2" max="2" width="13.140625" style="0" customWidth="1"/>
    <col min="3" max="3" width="11.8515625" style="0" customWidth="1"/>
    <col min="4" max="4" width="10.8515625" style="0" customWidth="1"/>
    <col min="5" max="5" width="12.7109375" style="0" customWidth="1"/>
    <col min="6" max="6" width="7.8515625" style="0" customWidth="1"/>
    <col min="7" max="7" width="14.00390625" style="0" customWidth="1"/>
    <col min="8" max="8" width="11.7109375" style="0" customWidth="1"/>
  </cols>
  <sheetData>
    <row r="1" spans="1:9" ht="12.75">
      <c r="A1" s="8" t="s">
        <v>0</v>
      </c>
      <c r="B1" s="8"/>
      <c r="C1" s="8"/>
      <c r="H1" s="1">
        <f ca="1">TODAY()</f>
        <v>36225</v>
      </c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5" ht="12.75">
      <c r="D5" s="13" t="s">
        <v>3</v>
      </c>
    </row>
    <row r="6" ht="12.75">
      <c r="B6" s="5"/>
    </row>
    <row r="7" spans="8:9" ht="12.75">
      <c r="H7" s="12"/>
      <c r="I7" s="12"/>
    </row>
    <row r="8" spans="4:9" ht="12.75">
      <c r="D8" s="4"/>
      <c r="H8" s="12"/>
      <c r="I8" s="12"/>
    </row>
    <row r="9" spans="7:9" ht="12.75">
      <c r="G9" s="6" t="s">
        <v>18</v>
      </c>
      <c r="H9" s="68">
        <v>36192</v>
      </c>
      <c r="I9" s="14"/>
    </row>
    <row r="10" spans="7:9" ht="12.75">
      <c r="G10" s="6"/>
      <c r="H10" s="12"/>
      <c r="I10" s="12"/>
    </row>
    <row r="11" spans="7:8" ht="12.75">
      <c r="G11" s="6"/>
      <c r="H11" s="6"/>
    </row>
    <row r="12" spans="1:6" ht="12.75">
      <c r="A12" s="13" t="s">
        <v>5</v>
      </c>
      <c r="B12" s="12"/>
      <c r="C12" s="12"/>
      <c r="D12" s="12"/>
      <c r="E12" s="12"/>
      <c r="F12" s="12"/>
    </row>
    <row r="13" spans="1:7" ht="12.75">
      <c r="A13" s="13"/>
      <c r="B13" s="12"/>
      <c r="C13" s="12"/>
      <c r="D13" s="12"/>
      <c r="E13" s="12"/>
      <c r="F13" s="12"/>
      <c r="G13" s="12"/>
    </row>
    <row r="14" spans="1:7" ht="12.75">
      <c r="A14" s="13"/>
      <c r="B14" s="12"/>
      <c r="C14" s="12"/>
      <c r="D14" s="12"/>
      <c r="E14" s="12"/>
      <c r="F14" s="12"/>
      <c r="G14" s="12"/>
    </row>
    <row r="15" spans="1:8" ht="12.75">
      <c r="A15" s="15" t="s">
        <v>6</v>
      </c>
      <c r="B15" s="16" t="s">
        <v>7</v>
      </c>
      <c r="C15" s="15" t="s">
        <v>8</v>
      </c>
      <c r="D15" s="15" t="s">
        <v>10</v>
      </c>
      <c r="E15" s="15" t="s">
        <v>9</v>
      </c>
      <c r="F15" s="33"/>
      <c r="G15" s="14" t="s">
        <v>4</v>
      </c>
      <c r="H15" s="8"/>
    </row>
    <row r="16" spans="1:8" ht="12.75">
      <c r="A16" s="17">
        <v>1</v>
      </c>
      <c r="B16" s="18" t="s">
        <v>168</v>
      </c>
      <c r="C16" s="19">
        <v>1014</v>
      </c>
      <c r="D16" s="19">
        <v>85</v>
      </c>
      <c r="E16" s="19">
        <f>C16-D16</f>
        <v>929</v>
      </c>
      <c r="F16" s="19"/>
      <c r="G16" s="12"/>
      <c r="H16" s="8"/>
    </row>
    <row r="17" spans="1:8" ht="12.75">
      <c r="A17" s="20">
        <v>2</v>
      </c>
      <c r="B17" s="18" t="s">
        <v>168</v>
      </c>
      <c r="C17" s="19">
        <v>944</v>
      </c>
      <c r="D17" s="19">
        <v>85</v>
      </c>
      <c r="E17" s="19">
        <f>C17-D17</f>
        <v>859</v>
      </c>
      <c r="F17" s="19"/>
      <c r="G17" s="12"/>
      <c r="H17" s="8"/>
    </row>
    <row r="18" spans="1:8" ht="12.75">
      <c r="A18" s="20">
        <v>3</v>
      </c>
      <c r="B18" s="18" t="s">
        <v>168</v>
      </c>
      <c r="C18" s="19">
        <v>961</v>
      </c>
      <c r="D18" s="19">
        <v>85</v>
      </c>
      <c r="E18" s="19">
        <f>C18-D18</f>
        <v>876</v>
      </c>
      <c r="F18" s="19"/>
      <c r="G18" s="12"/>
      <c r="H18" s="8"/>
    </row>
    <row r="19" spans="1:8" ht="12.75">
      <c r="A19" s="20">
        <v>4</v>
      </c>
      <c r="B19" s="18" t="s">
        <v>168</v>
      </c>
      <c r="C19" s="19">
        <v>965</v>
      </c>
      <c r="D19" s="19">
        <v>85</v>
      </c>
      <c r="E19" s="19">
        <f>C19-D19</f>
        <v>880</v>
      </c>
      <c r="F19" s="19"/>
      <c r="G19" s="12"/>
      <c r="H19" s="8"/>
    </row>
    <row r="20" spans="1:8" ht="12.75">
      <c r="A20" s="20">
        <v>5</v>
      </c>
      <c r="B20" s="18" t="s">
        <v>168</v>
      </c>
      <c r="C20" s="19">
        <v>974</v>
      </c>
      <c r="D20" s="19">
        <v>85</v>
      </c>
      <c r="E20" s="19">
        <f>C20-D20</f>
        <v>889</v>
      </c>
      <c r="F20" s="19"/>
      <c r="G20" s="12"/>
      <c r="H20" s="8"/>
    </row>
    <row r="21" spans="1:8" ht="12.75">
      <c r="A21" s="20">
        <v>6</v>
      </c>
      <c r="B21" s="18" t="s">
        <v>168</v>
      </c>
      <c r="C21" s="19">
        <v>976</v>
      </c>
      <c r="D21" s="19">
        <v>85</v>
      </c>
      <c r="E21" s="19">
        <f>C21-D21</f>
        <v>891</v>
      </c>
      <c r="F21" s="19"/>
      <c r="G21" s="21" t="s">
        <v>22</v>
      </c>
      <c r="H21" s="9"/>
    </row>
    <row r="22" spans="1:8" ht="12.75">
      <c r="A22" s="20">
        <v>7</v>
      </c>
      <c r="B22" s="18" t="s">
        <v>168</v>
      </c>
      <c r="C22" s="19">
        <v>977</v>
      </c>
      <c r="D22" s="19">
        <v>85</v>
      </c>
      <c r="E22" s="19">
        <f>C22-D22</f>
        <v>892</v>
      </c>
      <c r="F22" s="19"/>
      <c r="G22" s="19"/>
      <c r="H22" s="9"/>
    </row>
    <row r="23" spans="1:8" ht="12.75">
      <c r="A23" s="20">
        <v>8</v>
      </c>
      <c r="B23" s="18" t="s">
        <v>168</v>
      </c>
      <c r="C23" s="19">
        <v>1001</v>
      </c>
      <c r="D23" s="19">
        <v>85</v>
      </c>
      <c r="E23" s="19">
        <f>C23-D23</f>
        <v>916</v>
      </c>
      <c r="F23" s="19"/>
      <c r="G23" s="19"/>
      <c r="H23" s="9"/>
    </row>
    <row r="24" spans="1:8" ht="12.75">
      <c r="A24" s="20">
        <v>9</v>
      </c>
      <c r="B24" s="18" t="s">
        <v>168</v>
      </c>
      <c r="C24" s="19">
        <v>946</v>
      </c>
      <c r="D24" s="19">
        <v>85</v>
      </c>
      <c r="E24" s="19">
        <f>C24-D24</f>
        <v>861</v>
      </c>
      <c r="G24" s="33" t="s">
        <v>17</v>
      </c>
      <c r="H24" s="9"/>
    </row>
    <row r="25" spans="1:8" ht="12.75">
      <c r="A25" s="20">
        <v>10</v>
      </c>
      <c r="B25" s="18" t="s">
        <v>168</v>
      </c>
      <c r="C25" s="19">
        <v>913</v>
      </c>
      <c r="D25" s="19">
        <v>85</v>
      </c>
      <c r="E25" s="19">
        <f>C25-D25</f>
        <v>828</v>
      </c>
      <c r="G25" s="33" t="s">
        <v>25</v>
      </c>
      <c r="H25" s="9"/>
    </row>
    <row r="26" spans="1:8" ht="12.75">
      <c r="A26" s="20">
        <v>11</v>
      </c>
      <c r="B26" s="18" t="s">
        <v>168</v>
      </c>
      <c r="C26" s="19">
        <v>1023</v>
      </c>
      <c r="D26" s="19">
        <v>85</v>
      </c>
      <c r="E26" s="19">
        <f>C26-D26</f>
        <v>938</v>
      </c>
      <c r="G26" s="33" t="s">
        <v>31</v>
      </c>
      <c r="H26" s="9"/>
    </row>
    <row r="27" spans="1:8" ht="12.75">
      <c r="A27" s="20">
        <v>12</v>
      </c>
      <c r="B27" s="18" t="s">
        <v>168</v>
      </c>
      <c r="C27" s="19">
        <v>974</v>
      </c>
      <c r="D27" s="19">
        <v>85</v>
      </c>
      <c r="E27" s="19">
        <f>C27-D27</f>
        <v>889</v>
      </c>
      <c r="H27" s="9"/>
    </row>
    <row r="28" spans="1:8" ht="12.75">
      <c r="A28" s="20">
        <v>13</v>
      </c>
      <c r="B28" s="18" t="s">
        <v>168</v>
      </c>
      <c r="C28" s="19">
        <v>991</v>
      </c>
      <c r="D28" s="19">
        <v>85</v>
      </c>
      <c r="E28" s="19">
        <f>C28-D28</f>
        <v>906</v>
      </c>
      <c r="F28" s="19"/>
      <c r="G28" s="23"/>
      <c r="H28" s="10"/>
    </row>
    <row r="29" spans="1:8" ht="12.75">
      <c r="A29" s="20">
        <v>14</v>
      </c>
      <c r="B29" s="18" t="s">
        <v>168</v>
      </c>
      <c r="C29" s="19">
        <v>977</v>
      </c>
      <c r="D29" s="19">
        <v>85</v>
      </c>
      <c r="E29" s="19">
        <f>C29-D29</f>
        <v>892</v>
      </c>
      <c r="G29" s="18" t="s">
        <v>13</v>
      </c>
      <c r="H29" s="34"/>
    </row>
    <row r="30" spans="1:8" ht="12.75">
      <c r="A30" s="20">
        <v>15</v>
      </c>
      <c r="B30" s="18" t="s">
        <v>168</v>
      </c>
      <c r="C30" s="19">
        <v>905</v>
      </c>
      <c r="D30" s="19">
        <v>85</v>
      </c>
      <c r="E30" s="19">
        <f>C30-D30</f>
        <v>820</v>
      </c>
      <c r="G30" s="18" t="s">
        <v>14</v>
      </c>
      <c r="H30" s="11"/>
    </row>
    <row r="31" spans="1:8" ht="12.75">
      <c r="A31" s="20">
        <v>16</v>
      </c>
      <c r="B31" s="18" t="s">
        <v>168</v>
      </c>
      <c r="C31" s="19">
        <v>988</v>
      </c>
      <c r="D31" s="19">
        <v>85</v>
      </c>
      <c r="E31" s="19">
        <f>C31-D31</f>
        <v>903</v>
      </c>
      <c r="G31" s="18" t="s">
        <v>15</v>
      </c>
      <c r="H31" s="34"/>
    </row>
    <row r="32" spans="1:8" ht="12.75">
      <c r="A32" s="20">
        <v>17</v>
      </c>
      <c r="B32" s="18" t="s">
        <v>168</v>
      </c>
      <c r="C32" s="19">
        <v>1034</v>
      </c>
      <c r="D32" s="19">
        <v>85</v>
      </c>
      <c r="E32" s="19">
        <f>C32-D32</f>
        <v>949</v>
      </c>
      <c r="F32" s="19"/>
      <c r="G32" s="18" t="s">
        <v>23</v>
      </c>
      <c r="H32" s="9"/>
    </row>
    <row r="33" spans="1:8" ht="12.75">
      <c r="A33" s="20">
        <v>18</v>
      </c>
      <c r="B33" s="18" t="s">
        <v>168</v>
      </c>
      <c r="C33" s="19">
        <v>1092</v>
      </c>
      <c r="D33" s="19">
        <v>85</v>
      </c>
      <c r="E33" s="19">
        <f>C33-D33</f>
        <v>1007</v>
      </c>
      <c r="F33" s="19"/>
      <c r="H33" s="9"/>
    </row>
    <row r="34" spans="1:8" ht="12.75">
      <c r="A34" s="20">
        <v>19</v>
      </c>
      <c r="B34" s="18" t="s">
        <v>168</v>
      </c>
      <c r="C34" s="23">
        <v>1144</v>
      </c>
      <c r="D34" s="19">
        <v>85</v>
      </c>
      <c r="E34" s="19">
        <f>C34-D34</f>
        <v>1059</v>
      </c>
      <c r="F34" s="19"/>
      <c r="H34" s="9"/>
    </row>
    <row r="35" spans="1:8" ht="12.75">
      <c r="A35" s="22">
        <v>20</v>
      </c>
      <c r="B35" s="18" t="s">
        <v>168</v>
      </c>
      <c r="C35" s="23">
        <v>1074</v>
      </c>
      <c r="D35" s="19">
        <v>85</v>
      </c>
      <c r="E35" s="23">
        <f>C35-D35</f>
        <v>989</v>
      </c>
      <c r="F35" s="19"/>
      <c r="H35" s="9"/>
    </row>
    <row r="36" spans="1:8" ht="12.75">
      <c r="A36" s="22">
        <v>21</v>
      </c>
      <c r="B36" s="97" t="s">
        <v>168</v>
      </c>
      <c r="C36" s="23">
        <v>1070</v>
      </c>
      <c r="D36" s="19">
        <v>85</v>
      </c>
      <c r="E36" s="23">
        <f>C36-D36</f>
        <v>985</v>
      </c>
      <c r="F36" s="18"/>
      <c r="H36" s="9"/>
    </row>
    <row r="37" spans="1:8" ht="12.75">
      <c r="A37" s="20">
        <v>22</v>
      </c>
      <c r="B37" s="18" t="s">
        <v>168</v>
      </c>
      <c r="C37" s="19">
        <v>979</v>
      </c>
      <c r="D37" s="19">
        <v>85</v>
      </c>
      <c r="E37" s="19">
        <f>C37-D37</f>
        <v>894</v>
      </c>
      <c r="F37" s="19"/>
      <c r="G37" s="19"/>
      <c r="H37" s="9"/>
    </row>
    <row r="38" spans="1:8" ht="12.75">
      <c r="A38" s="20">
        <v>23</v>
      </c>
      <c r="B38" s="19" t="s">
        <v>94</v>
      </c>
      <c r="C38" s="19">
        <v>1152</v>
      </c>
      <c r="D38" s="23">
        <v>66</v>
      </c>
      <c r="E38" s="19">
        <f>C38-D38</f>
        <v>1086</v>
      </c>
      <c r="F38" s="23"/>
      <c r="G38" s="24"/>
      <c r="H38" s="9"/>
    </row>
    <row r="39" spans="1:8" ht="12.75">
      <c r="A39" s="20">
        <v>24</v>
      </c>
      <c r="B39" s="19" t="s">
        <v>94</v>
      </c>
      <c r="C39" s="19">
        <v>1000</v>
      </c>
      <c r="D39" s="23">
        <v>66</v>
      </c>
      <c r="E39" s="19">
        <f>C39-D39</f>
        <v>934</v>
      </c>
      <c r="F39" s="12"/>
      <c r="G39" s="12"/>
      <c r="H39" s="9"/>
    </row>
    <row r="40" spans="1:8" ht="12.75">
      <c r="A40">
        <v>25</v>
      </c>
      <c r="B40" s="19" t="s">
        <v>95</v>
      </c>
      <c r="C40" s="19">
        <v>728</v>
      </c>
      <c r="D40" s="23">
        <v>43</v>
      </c>
      <c r="E40" s="19">
        <f>C40-D40</f>
        <v>685</v>
      </c>
      <c r="F40" s="19"/>
      <c r="G40" s="19"/>
      <c r="H40" s="9"/>
    </row>
    <row r="41" spans="1:8" ht="12.75">
      <c r="A41" s="22"/>
      <c r="F41" s="19"/>
      <c r="G41" s="19"/>
      <c r="H41" s="9"/>
    </row>
    <row r="42" spans="1:8" ht="12.75">
      <c r="A42" s="20"/>
      <c r="F42" s="19"/>
      <c r="G42" s="19"/>
      <c r="H42" s="9"/>
    </row>
    <row r="43" spans="1:8" ht="12.75">
      <c r="A43" s="20"/>
      <c r="F43" s="19"/>
      <c r="G43" s="19"/>
      <c r="H43" s="9"/>
    </row>
    <row r="44" spans="1:8" ht="12.75">
      <c r="A44" s="20"/>
      <c r="F44" s="19"/>
      <c r="G44" s="19"/>
      <c r="H44" s="9"/>
    </row>
    <row r="45" spans="1:8" ht="12.75">
      <c r="A45" s="20"/>
      <c r="B45" s="19"/>
      <c r="C45" s="19"/>
      <c r="D45" s="19"/>
      <c r="E45" s="26"/>
      <c r="F45" s="19"/>
      <c r="G45" s="19"/>
      <c r="H45" s="9"/>
    </row>
    <row r="46" spans="1:8" ht="12.75">
      <c r="A46" s="20"/>
      <c r="B46" s="27" t="s">
        <v>12</v>
      </c>
      <c r="C46" s="75" t="s">
        <v>100</v>
      </c>
      <c r="D46" s="75" t="s">
        <v>101</v>
      </c>
      <c r="E46" s="75" t="s">
        <v>102</v>
      </c>
      <c r="F46" s="19"/>
      <c r="G46" s="19"/>
      <c r="H46" s="9"/>
    </row>
    <row r="47" spans="1:8" ht="12.75">
      <c r="A47" s="12"/>
      <c r="B47" s="72" t="s">
        <v>169</v>
      </c>
      <c r="C47" s="29">
        <f>SUM(C16:C46)</f>
        <v>24802</v>
      </c>
      <c r="D47" s="30">
        <f>SUM(D16:D46)</f>
        <v>2045</v>
      </c>
      <c r="E47" s="31">
        <f>C47-D47</f>
        <v>22757</v>
      </c>
      <c r="F47" s="19"/>
      <c r="G47" s="19"/>
      <c r="H47" s="9"/>
    </row>
    <row r="48" spans="1:8" ht="12.75">
      <c r="A48" s="12"/>
      <c r="B48" s="73" t="s">
        <v>98</v>
      </c>
      <c r="C48" s="12"/>
      <c r="D48" s="12"/>
      <c r="E48" s="12"/>
      <c r="F48" s="19"/>
      <c r="G48" s="19"/>
      <c r="H48" s="9"/>
    </row>
    <row r="49" spans="1:8" ht="12.75">
      <c r="A49" s="12"/>
      <c r="B49" s="74" t="s">
        <v>170</v>
      </c>
      <c r="C49" s="12"/>
      <c r="D49" s="12"/>
      <c r="E49" s="12"/>
      <c r="F49" s="19"/>
      <c r="G49" s="19"/>
      <c r="H49" s="9"/>
    </row>
    <row r="50" spans="1:8" ht="12.75">
      <c r="A50" s="12"/>
      <c r="B50" s="12"/>
      <c r="C50" s="12"/>
      <c r="D50" s="12"/>
      <c r="E50" s="12" t="s">
        <v>24</v>
      </c>
      <c r="F50" s="25" t="s">
        <v>171</v>
      </c>
      <c r="G50" s="19"/>
      <c r="H50" s="9"/>
    </row>
    <row r="51" spans="1:8" ht="12.75">
      <c r="A51" s="22"/>
      <c r="B51" s="32"/>
      <c r="C51" s="23"/>
      <c r="D51" s="23"/>
      <c r="E51" s="23"/>
      <c r="F51" s="23"/>
      <c r="G51" s="23"/>
      <c r="H51" s="10"/>
    </row>
    <row r="52" spans="1:8" ht="12.75">
      <c r="A52" s="2"/>
      <c r="B52" s="43"/>
      <c r="C52" s="43"/>
      <c r="D52" s="43"/>
      <c r="E52" s="43"/>
      <c r="F52" s="43"/>
      <c r="G52" s="43"/>
      <c r="H52" s="43"/>
    </row>
    <row r="53" spans="1:8" ht="12.75">
      <c r="A53" s="2"/>
      <c r="B53" s="43"/>
      <c r="C53" s="43"/>
      <c r="D53" s="43"/>
      <c r="E53" s="43"/>
      <c r="F53" s="43"/>
      <c r="G53" s="43"/>
      <c r="H53" s="43"/>
    </row>
    <row r="55" ht="12.75">
      <c r="H55" s="43"/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&amp;LSki&amp;C&amp;A</oddHeader>
    <oddFooter>&amp;LBksVL&amp;CExpédition Accu Plombs&amp;RGHU</oddFooter>
  </headerFooter>
  <legacyDrawing r:id="rId2"/>
  <oleObjects>
    <oleObject progId="Draw.Document.6" shapeId="68520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1"/>
  <dimension ref="A2:K68"/>
  <sheetViews>
    <sheetView workbookViewId="0" topLeftCell="A1">
      <selection activeCell="J2" sqref="J2"/>
    </sheetView>
  </sheetViews>
  <sheetFormatPr defaultColWidth="11.421875" defaultRowHeight="12.75"/>
  <cols>
    <col min="1" max="1" width="8.00390625" style="0" customWidth="1"/>
    <col min="2" max="2" width="5.140625" style="0" customWidth="1"/>
    <col min="3" max="3" width="12.140625" style="0" customWidth="1"/>
    <col min="4" max="4" width="6.00390625" style="0" customWidth="1"/>
    <col min="5" max="5" width="7.57421875" style="0" customWidth="1"/>
    <col min="6" max="6" width="6.140625" style="0" customWidth="1"/>
    <col min="7" max="9" width="7.8515625" style="0" customWidth="1"/>
    <col min="10" max="10" width="16.710937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pans="1:10" s="52" customFormat="1" ht="12.75" customHeight="1">
      <c r="A7" s="56" t="s">
        <v>48</v>
      </c>
      <c r="B7" s="56"/>
      <c r="C7" s="56"/>
      <c r="D7" s="56"/>
      <c r="E7" s="56" t="s">
        <v>49</v>
      </c>
      <c r="F7" s="56"/>
      <c r="G7" s="56"/>
      <c r="H7" s="56" t="s">
        <v>68</v>
      </c>
      <c r="I7" s="56"/>
      <c r="J7" s="56"/>
    </row>
    <row r="8" spans="1:10" s="52" customFormat="1" ht="12.75" customHeight="1">
      <c r="A8" s="56" t="s">
        <v>50</v>
      </c>
      <c r="B8" s="56"/>
      <c r="C8" s="56"/>
      <c r="D8" s="56"/>
      <c r="E8" s="56" t="s">
        <v>51</v>
      </c>
      <c r="F8" s="56"/>
      <c r="G8" s="56"/>
      <c r="H8" s="57"/>
      <c r="I8" s="56"/>
      <c r="J8" s="56"/>
    </row>
    <row r="9" spans="1:11" s="52" customFormat="1" ht="12.75" customHeight="1">
      <c r="A9" s="56" t="s">
        <v>52</v>
      </c>
      <c r="B9" s="41" t="s">
        <v>53</v>
      </c>
      <c r="C9" s="56"/>
      <c r="D9" s="56"/>
      <c r="E9" s="56"/>
      <c r="F9" s="56"/>
      <c r="G9" s="56"/>
      <c r="H9" s="56"/>
      <c r="I9" s="56"/>
      <c r="J9" s="56"/>
      <c r="K9" s="4"/>
    </row>
    <row r="10" spans="1:10" ht="12.75" customHeight="1">
      <c r="A10" s="56" t="s">
        <v>54</v>
      </c>
      <c r="B10" s="56" t="s">
        <v>55</v>
      </c>
      <c r="C10" s="56"/>
      <c r="D10" s="56"/>
      <c r="E10" s="56"/>
      <c r="F10" s="56"/>
      <c r="G10" s="56"/>
      <c r="H10" s="56"/>
      <c r="I10" s="56"/>
      <c r="J10" s="56"/>
    </row>
    <row r="11" spans="1:10" ht="12.75" customHeight="1">
      <c r="A11" s="58" t="s">
        <v>56</v>
      </c>
      <c r="B11" s="58" t="s">
        <v>57</v>
      </c>
      <c r="C11" s="58"/>
      <c r="D11" s="58"/>
      <c r="E11" s="58"/>
      <c r="F11" s="58"/>
      <c r="G11" s="58"/>
      <c r="H11" s="58"/>
      <c r="I11" s="58"/>
      <c r="J11" s="58"/>
    </row>
    <row r="12" spans="1:10" s="52" customFormat="1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s="52" customFormat="1" ht="9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s="52" customFormat="1" ht="9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s="52" customFormat="1" ht="9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s="52" customFormat="1" ht="9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52" customFormat="1" ht="15" customHeight="1">
      <c r="A17" s="41" t="s">
        <v>58</v>
      </c>
      <c r="B17" s="41"/>
      <c r="C17" s="41" t="s">
        <v>72</v>
      </c>
      <c r="D17" s="41"/>
      <c r="E17" s="56"/>
      <c r="F17" s="56"/>
      <c r="G17" s="56"/>
      <c r="H17" s="56"/>
      <c r="I17" s="56"/>
      <c r="J17" s="56"/>
    </row>
    <row r="18" spans="1:10" s="52" customFormat="1" ht="9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s="52" customFormat="1" ht="10.5" customHeight="1">
      <c r="A19" s="56"/>
      <c r="B19" s="56"/>
      <c r="C19" s="56" t="s">
        <v>59</v>
      </c>
      <c r="D19" s="56" t="s">
        <v>60</v>
      </c>
      <c r="E19" s="56" t="s">
        <v>61</v>
      </c>
      <c r="F19" s="56" t="s">
        <v>62</v>
      </c>
      <c r="G19" s="56" t="s">
        <v>63</v>
      </c>
      <c r="H19" s="56"/>
      <c r="I19" s="56"/>
      <c r="J19" s="56"/>
    </row>
    <row r="20" spans="1:10" s="52" customFormat="1" ht="10.5" customHeight="1">
      <c r="A20" s="56"/>
      <c r="B20" s="56"/>
      <c r="H20" s="56"/>
      <c r="I20" s="56"/>
      <c r="J20" s="56"/>
    </row>
    <row r="21" spans="1:10" s="52" customFormat="1" ht="10.5" customHeight="1">
      <c r="A21" s="56"/>
      <c r="B21" s="56"/>
      <c r="C21" s="56" t="s">
        <v>70</v>
      </c>
      <c r="D21" s="56">
        <v>1</v>
      </c>
      <c r="E21" s="56"/>
      <c r="F21" s="56">
        <v>98</v>
      </c>
      <c r="G21" s="56"/>
      <c r="H21" s="56"/>
      <c r="I21" s="56"/>
      <c r="J21" s="56"/>
    </row>
    <row r="22" spans="1:10" s="52" customFormat="1" ht="10.5" customHeight="1">
      <c r="A22" s="56"/>
      <c r="B22" s="56"/>
      <c r="C22" s="56" t="s">
        <v>70</v>
      </c>
      <c r="D22" s="56">
        <v>2</v>
      </c>
      <c r="E22" s="56"/>
      <c r="F22" s="56">
        <v>98</v>
      </c>
      <c r="G22" s="56"/>
      <c r="H22" s="56"/>
      <c r="I22" s="56"/>
      <c r="J22" s="56"/>
    </row>
    <row r="23" spans="1:10" s="52" customFormat="1" ht="10.5" customHeight="1">
      <c r="A23" s="56"/>
      <c r="B23" s="56"/>
      <c r="C23" s="56" t="s">
        <v>70</v>
      </c>
      <c r="D23" s="56">
        <v>3</v>
      </c>
      <c r="E23" s="56"/>
      <c r="F23" s="56">
        <v>98</v>
      </c>
      <c r="G23" s="56"/>
      <c r="H23" s="56"/>
      <c r="I23" s="56"/>
      <c r="J23" s="56"/>
    </row>
    <row r="24" spans="1:10" s="52" customFormat="1" ht="10.5" customHeight="1">
      <c r="A24" s="56"/>
      <c r="B24" s="56"/>
      <c r="C24" s="56" t="s">
        <v>70</v>
      </c>
      <c r="D24" s="56">
        <v>4</v>
      </c>
      <c r="E24" s="56"/>
      <c r="F24" s="56">
        <v>98</v>
      </c>
      <c r="G24" s="56"/>
      <c r="H24" s="56"/>
      <c r="I24" s="56"/>
      <c r="J24" s="56"/>
    </row>
    <row r="25" spans="1:10" s="52" customFormat="1" ht="10.5" customHeight="1">
      <c r="A25" s="56"/>
      <c r="B25" s="56"/>
      <c r="C25" s="56" t="s">
        <v>70</v>
      </c>
      <c r="D25" s="56">
        <v>5</v>
      </c>
      <c r="E25" s="56"/>
      <c r="F25" s="56">
        <v>98</v>
      </c>
      <c r="G25" s="56"/>
      <c r="H25" s="56"/>
      <c r="I25" s="56"/>
      <c r="J25" s="56"/>
    </row>
    <row r="26" spans="1:10" s="52" customFormat="1" ht="10.5" customHeight="1">
      <c r="A26" s="56"/>
      <c r="B26" s="56"/>
      <c r="C26" s="56" t="s">
        <v>70</v>
      </c>
      <c r="D26" s="56">
        <v>6</v>
      </c>
      <c r="E26" s="56"/>
      <c r="F26" s="56">
        <v>98</v>
      </c>
      <c r="G26" s="56"/>
      <c r="H26" s="56"/>
      <c r="I26" s="56"/>
      <c r="J26" s="56"/>
    </row>
    <row r="27" spans="1:10" s="52" customFormat="1" ht="10.5" customHeight="1">
      <c r="A27" s="56"/>
      <c r="B27" s="56"/>
      <c r="C27" s="56" t="s">
        <v>70</v>
      </c>
      <c r="D27" s="56">
        <v>7</v>
      </c>
      <c r="E27" s="56"/>
      <c r="F27" s="56">
        <v>98</v>
      </c>
      <c r="G27" s="56"/>
      <c r="H27" s="56"/>
      <c r="I27" s="56"/>
      <c r="J27" s="56"/>
    </row>
    <row r="28" spans="1:10" s="52" customFormat="1" ht="10.5" customHeight="1">
      <c r="A28" s="56"/>
      <c r="B28" s="56"/>
      <c r="C28" s="56" t="s">
        <v>70</v>
      </c>
      <c r="D28" s="56">
        <v>8</v>
      </c>
      <c r="E28" s="56"/>
      <c r="F28" s="56">
        <v>98</v>
      </c>
      <c r="G28" s="56"/>
      <c r="H28" s="56"/>
      <c r="I28" s="56"/>
      <c r="J28" s="56"/>
    </row>
    <row r="29" spans="1:10" s="52" customFormat="1" ht="10.5" customHeight="1">
      <c r="A29" s="56"/>
      <c r="B29" s="56"/>
      <c r="C29" s="56" t="s">
        <v>70</v>
      </c>
      <c r="D29" s="56">
        <v>9</v>
      </c>
      <c r="E29" s="56"/>
      <c r="F29" s="56">
        <v>98</v>
      </c>
      <c r="G29" s="56"/>
      <c r="H29" s="56"/>
      <c r="I29" s="56"/>
      <c r="J29" s="56"/>
    </row>
    <row r="30" spans="1:10" s="52" customFormat="1" ht="10.5" customHeight="1">
      <c r="A30" s="56"/>
      <c r="B30" s="56"/>
      <c r="C30" s="56" t="s">
        <v>70</v>
      </c>
      <c r="D30" s="56">
        <v>10</v>
      </c>
      <c r="E30" s="56"/>
      <c r="F30" s="56">
        <v>98</v>
      </c>
      <c r="G30" s="56"/>
      <c r="H30" s="56"/>
      <c r="I30" s="56"/>
      <c r="J30" s="56"/>
    </row>
    <row r="31" spans="1:10" s="52" customFormat="1" ht="10.5" customHeight="1">
      <c r="A31" s="56"/>
      <c r="B31" s="56"/>
      <c r="C31" s="56" t="s">
        <v>70</v>
      </c>
      <c r="D31" s="56">
        <v>11</v>
      </c>
      <c r="E31" s="56"/>
      <c r="F31" s="56">
        <v>98</v>
      </c>
      <c r="G31" s="56"/>
      <c r="H31" s="56"/>
      <c r="I31" s="56"/>
      <c r="J31" s="56"/>
    </row>
    <row r="32" spans="1:10" s="52" customFormat="1" ht="10.5" customHeight="1">
      <c r="A32" s="56"/>
      <c r="B32" s="56"/>
      <c r="C32" s="56" t="s">
        <v>70</v>
      </c>
      <c r="D32" s="56">
        <v>12</v>
      </c>
      <c r="E32" s="56"/>
      <c r="F32" s="56">
        <v>98</v>
      </c>
      <c r="G32" s="56"/>
      <c r="H32" s="56"/>
      <c r="I32" s="56"/>
      <c r="J32" s="56"/>
    </row>
    <row r="33" spans="1:10" s="52" customFormat="1" ht="10.5" customHeight="1">
      <c r="A33" s="56"/>
      <c r="B33" s="56"/>
      <c r="C33" s="56" t="s">
        <v>70</v>
      </c>
      <c r="D33" s="56">
        <v>13</v>
      </c>
      <c r="E33" s="56"/>
      <c r="F33" s="56">
        <v>98</v>
      </c>
      <c r="G33" s="56"/>
      <c r="H33" s="56"/>
      <c r="I33" s="56"/>
      <c r="J33" s="56"/>
    </row>
    <row r="34" spans="1:10" s="52" customFormat="1" ht="10.5" customHeight="1">
      <c r="A34" s="56"/>
      <c r="B34" s="56"/>
      <c r="C34" s="56" t="s">
        <v>70</v>
      </c>
      <c r="D34" s="56">
        <v>14</v>
      </c>
      <c r="E34" s="56"/>
      <c r="F34" s="56">
        <v>98</v>
      </c>
      <c r="G34" s="56"/>
      <c r="H34" s="56"/>
      <c r="I34" s="56"/>
      <c r="J34" s="56"/>
    </row>
    <row r="35" spans="1:10" s="52" customFormat="1" ht="10.5" customHeight="1">
      <c r="A35" s="56"/>
      <c r="B35" s="56"/>
      <c r="C35" s="56" t="s">
        <v>70</v>
      </c>
      <c r="D35" s="56">
        <v>15</v>
      </c>
      <c r="E35" s="56"/>
      <c r="F35" s="56">
        <v>98</v>
      </c>
      <c r="G35" s="56"/>
      <c r="H35" s="56"/>
      <c r="I35" s="56"/>
      <c r="J35" s="56"/>
    </row>
    <row r="36" spans="1:10" s="52" customFormat="1" ht="10.5" customHeight="1">
      <c r="A36" s="56"/>
      <c r="B36" s="56"/>
      <c r="C36" s="56" t="s">
        <v>70</v>
      </c>
      <c r="D36" s="56">
        <v>16</v>
      </c>
      <c r="E36" s="56"/>
      <c r="F36" s="56">
        <v>98</v>
      </c>
      <c r="G36" s="56"/>
      <c r="H36" s="56"/>
      <c r="I36" s="56"/>
      <c r="J36" s="56"/>
    </row>
    <row r="37" spans="1:10" s="52" customFormat="1" ht="10.5" customHeight="1">
      <c r="A37" s="56"/>
      <c r="B37" s="56"/>
      <c r="C37" s="56" t="s">
        <v>70</v>
      </c>
      <c r="D37" s="56">
        <v>17</v>
      </c>
      <c r="E37" s="56"/>
      <c r="F37" s="56">
        <v>98</v>
      </c>
      <c r="G37" s="56"/>
      <c r="H37" s="56"/>
      <c r="I37" s="56"/>
      <c r="J37" s="56"/>
    </row>
    <row r="38" spans="1:10" s="52" customFormat="1" ht="10.5" customHeight="1">
      <c r="A38" s="56"/>
      <c r="B38" s="56"/>
      <c r="C38" s="56" t="s">
        <v>70</v>
      </c>
      <c r="D38" s="56">
        <v>18</v>
      </c>
      <c r="E38" s="56"/>
      <c r="F38" s="56">
        <v>98</v>
      </c>
      <c r="G38" s="56"/>
      <c r="H38" s="56"/>
      <c r="I38" s="56"/>
      <c r="J38" s="56"/>
    </row>
    <row r="39" spans="1:10" s="52" customFormat="1" ht="10.5" customHeight="1">
      <c r="A39" s="56"/>
      <c r="B39" s="56"/>
      <c r="C39" s="56" t="s">
        <v>70</v>
      </c>
      <c r="D39" s="56">
        <v>19</v>
      </c>
      <c r="E39" s="56"/>
      <c r="F39" s="56">
        <v>98</v>
      </c>
      <c r="G39" s="56"/>
      <c r="H39" s="56"/>
      <c r="I39" s="56"/>
      <c r="J39" s="56"/>
    </row>
    <row r="40" spans="1:10" s="52" customFormat="1" ht="10.5" customHeight="1">
      <c r="A40" s="56"/>
      <c r="B40" s="56"/>
      <c r="C40" s="56" t="s">
        <v>70</v>
      </c>
      <c r="D40" s="56">
        <v>20</v>
      </c>
      <c r="E40" s="56"/>
      <c r="F40" s="56">
        <v>98</v>
      </c>
      <c r="G40" s="56"/>
      <c r="H40" s="56"/>
      <c r="I40" s="56"/>
      <c r="J40" s="56"/>
    </row>
    <row r="41" spans="1:10" s="52" customFormat="1" ht="10.5" customHeight="1">
      <c r="A41" s="56"/>
      <c r="B41" s="56"/>
      <c r="C41" s="56" t="s">
        <v>70</v>
      </c>
      <c r="D41" s="56">
        <v>21</v>
      </c>
      <c r="E41" s="56"/>
      <c r="F41" s="56">
        <v>98</v>
      </c>
      <c r="G41" s="56"/>
      <c r="H41" s="56"/>
      <c r="I41" s="56"/>
      <c r="J41" s="56"/>
    </row>
    <row r="42" spans="1:10" s="52" customFormat="1" ht="10.5" customHeight="1">
      <c r="A42" s="56"/>
      <c r="B42" s="56"/>
      <c r="C42" s="56" t="s">
        <v>70</v>
      </c>
      <c r="D42" s="56">
        <v>22</v>
      </c>
      <c r="E42" s="56"/>
      <c r="F42" s="56">
        <v>98</v>
      </c>
      <c r="G42" s="56"/>
      <c r="H42" s="56"/>
      <c r="I42" s="56"/>
      <c r="J42" s="56"/>
    </row>
    <row r="43" spans="1:10" s="52" customFormat="1" ht="10.5" customHeight="1">
      <c r="A43" s="47"/>
      <c r="B43" s="47"/>
      <c r="C43" s="56" t="s">
        <v>70</v>
      </c>
      <c r="D43" s="56">
        <v>23</v>
      </c>
      <c r="E43" s="56"/>
      <c r="F43" s="56">
        <v>98</v>
      </c>
      <c r="G43" s="56"/>
      <c r="H43" s="47"/>
      <c r="I43" s="47"/>
      <c r="J43" s="47"/>
    </row>
    <row r="44" spans="1:10" s="52" customFormat="1" ht="10.5" customHeight="1">
      <c r="A44" s="47"/>
      <c r="B44" s="47"/>
      <c r="C44" s="56" t="s">
        <v>70</v>
      </c>
      <c r="D44" s="56">
        <v>24</v>
      </c>
      <c r="E44" s="56"/>
      <c r="F44" s="56">
        <v>98</v>
      </c>
      <c r="G44" s="56"/>
      <c r="H44" s="47"/>
      <c r="I44" s="47"/>
      <c r="J44" s="47"/>
    </row>
    <row r="45" spans="1:10" s="52" customFormat="1" ht="10.5" customHeight="1">
      <c r="A45" s="47"/>
      <c r="B45" s="47"/>
      <c r="C45" s="56" t="s">
        <v>70</v>
      </c>
      <c r="D45" s="56">
        <v>25</v>
      </c>
      <c r="E45" s="56"/>
      <c r="F45" s="56">
        <v>99</v>
      </c>
      <c r="G45" s="56"/>
      <c r="H45" s="47"/>
      <c r="I45" s="47"/>
      <c r="J45" s="47"/>
    </row>
    <row r="46" spans="1:10" s="52" customFormat="1" ht="10.5" customHeight="1">
      <c r="A46" s="56"/>
      <c r="B46" s="56"/>
      <c r="C46" s="56" t="s">
        <v>70</v>
      </c>
      <c r="D46" s="56">
        <v>26</v>
      </c>
      <c r="E46" s="56"/>
      <c r="F46" s="56">
        <v>100</v>
      </c>
      <c r="G46" s="56"/>
      <c r="H46" s="47"/>
      <c r="I46" s="47"/>
      <c r="J46" s="47"/>
    </row>
    <row r="47" spans="1:10" s="52" customFormat="1" ht="10.5" customHeight="1">
      <c r="A47" s="56"/>
      <c r="B47" s="56"/>
      <c r="C47" s="56"/>
      <c r="D47" s="56"/>
      <c r="E47" s="56"/>
      <c r="F47" s="56"/>
      <c r="G47" s="56"/>
      <c r="H47" s="47"/>
      <c r="I47" s="47"/>
      <c r="J47" s="47"/>
    </row>
    <row r="48" spans="1:10" s="52" customFormat="1" ht="10.5" customHeight="1">
      <c r="A48" s="56"/>
      <c r="B48" s="56"/>
      <c r="C48" s="56"/>
      <c r="D48" s="56" t="s">
        <v>65</v>
      </c>
      <c r="E48" s="56" t="s">
        <v>61</v>
      </c>
      <c r="F48" s="56" t="s">
        <v>62</v>
      </c>
      <c r="G48" s="56" t="s">
        <v>63</v>
      </c>
      <c r="H48" s="47"/>
      <c r="I48" s="47"/>
      <c r="J48" s="47"/>
    </row>
    <row r="49" spans="1:10" s="52" customFormat="1" ht="10.5" customHeight="1">
      <c r="A49" s="41" t="s">
        <v>66</v>
      </c>
      <c r="B49" s="56"/>
      <c r="C49" s="59" t="s">
        <v>87</v>
      </c>
      <c r="D49" s="59">
        <v>26</v>
      </c>
      <c r="E49" s="59">
        <f>SUM(E21:E48)</f>
        <v>0</v>
      </c>
      <c r="F49" s="59">
        <f>SUM(F21:F48)</f>
        <v>2551</v>
      </c>
      <c r="G49" s="59">
        <f>E49-F49</f>
        <v>-2551</v>
      </c>
      <c r="H49" s="47"/>
      <c r="I49" s="47"/>
      <c r="J49" s="47"/>
    </row>
    <row r="50" spans="1:10" s="52" customFormat="1" ht="10.5" customHeight="1">
      <c r="A50" s="56"/>
      <c r="B50" s="56"/>
      <c r="C50" s="56"/>
      <c r="D50" s="56"/>
      <c r="E50" s="56"/>
      <c r="F50" s="56"/>
      <c r="G50" s="56"/>
      <c r="H50" s="47"/>
      <c r="I50" s="47"/>
      <c r="J50" s="47"/>
    </row>
    <row r="51" spans="1:10" s="52" customFormat="1" ht="10.5" customHeight="1">
      <c r="A51" s="56"/>
      <c r="B51" s="56"/>
      <c r="C51" s="56"/>
      <c r="D51" s="56"/>
      <c r="E51" s="56"/>
      <c r="F51" s="56"/>
      <c r="G51" s="56"/>
      <c r="H51" s="47"/>
      <c r="I51" s="47"/>
      <c r="J51" s="47"/>
    </row>
    <row r="52" spans="1:10" s="52" customFormat="1" ht="10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s="52" customFormat="1" ht="10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s="52" customFormat="1" ht="10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s="52" customFormat="1" ht="10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s="52" customFormat="1" ht="10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s="52" customFormat="1" ht="10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s="52" customFormat="1" ht="10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s="52" customFormat="1" ht="10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s="52" customFormat="1" ht="10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s="52" customFormat="1" ht="10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s="52" customFormat="1" ht="10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s="52" customFormat="1" ht="10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s="52" customFormat="1" ht="10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s="52" customFormat="1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s="52" customFormat="1" ht="10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s="52" customFormat="1" ht="10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s="52" customFormat="1" ht="10.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="52" customFormat="1" ht="10.5" customHeight="1"/>
    <row r="70" s="52" customFormat="1" ht="9.75" customHeight="1"/>
    <row r="71" s="52" customFormat="1" ht="9.75" customHeight="1"/>
    <row r="72" s="52" customFormat="1" ht="9.75" customHeight="1"/>
    <row r="73" s="52" customFormat="1" ht="9.75" customHeight="1"/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&amp;LSki&amp;C&amp;A&amp;R&amp;D</oddHeader>
    <oddFooter>&amp;CPage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2"/>
  <dimension ref="A2:K66"/>
  <sheetViews>
    <sheetView workbookViewId="0" topLeftCell="A1">
      <selection activeCell="J2" sqref="J2"/>
    </sheetView>
  </sheetViews>
  <sheetFormatPr defaultColWidth="11.421875" defaultRowHeight="12.75"/>
  <cols>
    <col min="1" max="1" width="8.00390625" style="0" customWidth="1"/>
    <col min="2" max="2" width="5.140625" style="0" customWidth="1"/>
    <col min="3" max="3" width="12.140625" style="0" customWidth="1"/>
    <col min="4" max="4" width="6.00390625" style="0" customWidth="1"/>
    <col min="5" max="5" width="7.57421875" style="0" customWidth="1"/>
    <col min="6" max="6" width="6.140625" style="0" customWidth="1"/>
    <col min="7" max="7" width="7.8515625" style="0" customWidth="1"/>
    <col min="8" max="8" width="6.28125" style="0" customWidth="1"/>
    <col min="9" max="9" width="9.28125" style="0" customWidth="1"/>
    <col min="10" max="10" width="17.710937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pans="1:10" s="52" customFormat="1" ht="12.75" customHeight="1">
      <c r="A7" s="56" t="s">
        <v>48</v>
      </c>
      <c r="B7" s="56"/>
      <c r="C7" s="56"/>
      <c r="D7" s="56"/>
      <c r="E7" s="56" t="s">
        <v>49</v>
      </c>
      <c r="F7" s="56"/>
      <c r="G7" s="56"/>
      <c r="H7" s="56" t="s">
        <v>68</v>
      </c>
      <c r="I7" s="56"/>
      <c r="J7" s="56"/>
    </row>
    <row r="8" spans="1:10" s="52" customFormat="1" ht="12.75" customHeight="1">
      <c r="A8" s="56" t="s">
        <v>50</v>
      </c>
      <c r="B8" s="56"/>
      <c r="C8" s="56"/>
      <c r="D8" s="56"/>
      <c r="E8" s="56" t="s">
        <v>51</v>
      </c>
      <c r="F8" s="56"/>
      <c r="G8" s="56"/>
      <c r="H8" s="57"/>
      <c r="I8" s="56"/>
      <c r="J8" s="56"/>
    </row>
    <row r="9" spans="1:11" s="52" customFormat="1" ht="12.75" customHeight="1">
      <c r="A9" s="56" t="s">
        <v>52</v>
      </c>
      <c r="B9" s="41" t="s">
        <v>53</v>
      </c>
      <c r="C9" s="56"/>
      <c r="D9" s="56"/>
      <c r="E9" s="56"/>
      <c r="F9" s="56"/>
      <c r="G9" s="56"/>
      <c r="H9" s="56"/>
      <c r="I9" s="56"/>
      <c r="J9" s="56"/>
      <c r="K9" s="4"/>
    </row>
    <row r="10" spans="1:10" ht="12.75" customHeight="1">
      <c r="A10" s="56" t="s">
        <v>54</v>
      </c>
      <c r="B10" s="41" t="s">
        <v>55</v>
      </c>
      <c r="C10" s="56"/>
      <c r="D10" s="56"/>
      <c r="E10" s="56"/>
      <c r="F10" s="56"/>
      <c r="G10" s="56"/>
      <c r="H10" s="56"/>
      <c r="I10" s="56"/>
      <c r="J10" s="56"/>
    </row>
    <row r="11" spans="1:10" ht="12.75" customHeight="1">
      <c r="A11" s="58" t="s">
        <v>56</v>
      </c>
      <c r="B11" s="58" t="s">
        <v>57</v>
      </c>
      <c r="C11" s="58"/>
      <c r="D11" s="58"/>
      <c r="E11" s="58"/>
      <c r="F11" s="58"/>
      <c r="G11" s="58"/>
      <c r="H11" s="58"/>
      <c r="I11" s="58"/>
      <c r="J11" s="58"/>
    </row>
    <row r="12" spans="1:10" s="52" customFormat="1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s="52" customFormat="1" ht="9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s="52" customFormat="1" ht="9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s="52" customFormat="1" ht="9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s="52" customFormat="1" ht="9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52" customFormat="1" ht="15" customHeight="1">
      <c r="A17" s="41" t="s">
        <v>58</v>
      </c>
      <c r="B17" s="41"/>
      <c r="C17" s="41" t="s">
        <v>79</v>
      </c>
      <c r="D17" s="41"/>
      <c r="E17" s="56"/>
      <c r="F17" s="56"/>
      <c r="G17" s="56"/>
      <c r="H17" s="56"/>
      <c r="I17" s="56"/>
      <c r="J17" s="56"/>
    </row>
    <row r="18" spans="1:10" s="52" customFormat="1" ht="9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s="52" customFormat="1" ht="10.5" customHeight="1">
      <c r="A19" s="56"/>
      <c r="B19" s="41" t="s">
        <v>53</v>
      </c>
      <c r="C19" s="56" t="s">
        <v>59</v>
      </c>
      <c r="D19" s="56" t="s">
        <v>60</v>
      </c>
      <c r="E19" s="56" t="s">
        <v>61</v>
      </c>
      <c r="F19" s="56" t="s">
        <v>62</v>
      </c>
      <c r="G19" s="56" t="s">
        <v>63</v>
      </c>
      <c r="H19" s="56"/>
      <c r="I19" s="56"/>
      <c r="J19" s="56"/>
    </row>
    <row r="20" spans="1:10" s="52" customFormat="1" ht="10.5" customHeight="1">
      <c r="A20" s="56"/>
      <c r="B20" s="56"/>
      <c r="H20" s="56"/>
      <c r="I20" s="56"/>
      <c r="J20" s="56"/>
    </row>
    <row r="21" spans="1:10" s="52" customFormat="1" ht="10.5" customHeight="1">
      <c r="A21" s="56"/>
      <c r="B21" s="56"/>
      <c r="C21" s="56" t="s">
        <v>70</v>
      </c>
      <c r="D21" s="56">
        <v>1</v>
      </c>
      <c r="E21" s="56"/>
      <c r="F21" s="56">
        <v>98</v>
      </c>
      <c r="G21" s="56"/>
      <c r="H21" s="56"/>
      <c r="I21" s="56"/>
      <c r="J21" s="56"/>
    </row>
    <row r="22" spans="1:10" s="52" customFormat="1" ht="10.5" customHeight="1">
      <c r="A22" s="56"/>
      <c r="B22" s="56"/>
      <c r="C22" s="56" t="s">
        <v>70</v>
      </c>
      <c r="D22" s="56">
        <v>2</v>
      </c>
      <c r="E22" s="56"/>
      <c r="F22" s="56">
        <v>98</v>
      </c>
      <c r="G22" s="56"/>
      <c r="H22" s="56"/>
      <c r="I22" s="56"/>
      <c r="J22" s="56"/>
    </row>
    <row r="23" spans="1:10" s="52" customFormat="1" ht="10.5" customHeight="1">
      <c r="A23" s="56"/>
      <c r="B23" s="56"/>
      <c r="C23" s="56" t="s">
        <v>70</v>
      </c>
      <c r="D23" s="56">
        <v>3</v>
      </c>
      <c r="E23" s="56"/>
      <c r="F23" s="56">
        <v>98</v>
      </c>
      <c r="G23" s="56"/>
      <c r="H23" s="56"/>
      <c r="I23" s="56"/>
      <c r="J23" s="56"/>
    </row>
    <row r="24" spans="1:10" s="52" customFormat="1" ht="10.5" customHeight="1">
      <c r="A24" s="56"/>
      <c r="B24" s="56"/>
      <c r="C24" s="56" t="s">
        <v>70</v>
      </c>
      <c r="D24" s="56">
        <v>4</v>
      </c>
      <c r="E24" s="56"/>
      <c r="F24" s="56">
        <v>98</v>
      </c>
      <c r="G24" s="56"/>
      <c r="H24" s="56"/>
      <c r="J24" s="56"/>
    </row>
    <row r="25" spans="1:10" s="52" customFormat="1" ht="10.5" customHeight="1">
      <c r="A25" s="58"/>
      <c r="B25" s="58"/>
      <c r="C25" s="58" t="s">
        <v>70</v>
      </c>
      <c r="D25" s="58">
        <v>5</v>
      </c>
      <c r="E25" s="58"/>
      <c r="F25" s="58">
        <v>98</v>
      </c>
      <c r="G25" s="58"/>
      <c r="H25" s="58" t="s">
        <v>85</v>
      </c>
      <c r="I25" s="58"/>
      <c r="J25" s="61">
        <f>G21+G22+G23+G24+G25</f>
        <v>0</v>
      </c>
    </row>
    <row r="26" spans="1:10" s="52" customFormat="1" ht="10.5" customHeight="1">
      <c r="A26" s="41" t="s">
        <v>78</v>
      </c>
      <c r="B26" s="56"/>
      <c r="C26" s="56" t="s">
        <v>70</v>
      </c>
      <c r="D26" s="56">
        <v>6</v>
      </c>
      <c r="E26" s="56"/>
      <c r="F26" s="56">
        <v>98</v>
      </c>
      <c r="G26" s="56"/>
      <c r="H26" s="41" t="s">
        <v>78</v>
      </c>
      <c r="I26" s="56"/>
      <c r="J26" s="56"/>
    </row>
    <row r="27" spans="1:10" s="52" customFormat="1" ht="10.5" customHeight="1">
      <c r="A27" s="56"/>
      <c r="B27" s="56"/>
      <c r="C27" s="56" t="s">
        <v>70</v>
      </c>
      <c r="D27" s="56">
        <v>7</v>
      </c>
      <c r="E27" s="56"/>
      <c r="F27" s="56">
        <v>98</v>
      </c>
      <c r="G27" s="56"/>
      <c r="H27" s="56"/>
      <c r="I27" s="56"/>
      <c r="J27" s="56"/>
    </row>
    <row r="28" spans="1:10" s="52" customFormat="1" ht="10.5" customHeight="1">
      <c r="A28" s="56"/>
      <c r="B28" s="56"/>
      <c r="C28" s="56" t="s">
        <v>70</v>
      </c>
      <c r="D28" s="56">
        <v>8</v>
      </c>
      <c r="E28" s="56"/>
      <c r="F28" s="56">
        <v>98</v>
      </c>
      <c r="G28" s="56"/>
      <c r="H28" s="56"/>
      <c r="I28" s="56"/>
      <c r="J28" s="56"/>
    </row>
    <row r="29" spans="1:10" s="52" customFormat="1" ht="10.5" customHeight="1">
      <c r="A29" s="56"/>
      <c r="B29" s="56"/>
      <c r="C29" s="56" t="s">
        <v>70</v>
      </c>
      <c r="D29" s="56">
        <v>9</v>
      </c>
      <c r="E29" s="56"/>
      <c r="F29" s="56">
        <v>98</v>
      </c>
      <c r="G29" s="56"/>
      <c r="H29" s="56"/>
      <c r="I29" s="56"/>
      <c r="J29" s="56"/>
    </row>
    <row r="30" spans="1:10" s="52" customFormat="1" ht="10.5" customHeight="1">
      <c r="A30" s="56"/>
      <c r="B30" s="56"/>
      <c r="C30" s="56" t="s">
        <v>70</v>
      </c>
      <c r="D30" s="56">
        <v>10</v>
      </c>
      <c r="E30" s="56"/>
      <c r="F30" s="56">
        <v>98</v>
      </c>
      <c r="G30" s="56"/>
      <c r="H30" s="56"/>
      <c r="I30" s="56"/>
      <c r="J30" s="56"/>
    </row>
    <row r="31" spans="1:10" s="52" customFormat="1" ht="10.5" customHeight="1">
      <c r="A31" s="56"/>
      <c r="B31" s="56"/>
      <c r="C31" s="56" t="s">
        <v>70</v>
      </c>
      <c r="D31" s="56">
        <v>11</v>
      </c>
      <c r="E31" s="56"/>
      <c r="F31" s="56">
        <v>98</v>
      </c>
      <c r="G31" s="56"/>
      <c r="H31" s="56"/>
      <c r="I31" s="56"/>
      <c r="J31" s="56"/>
    </row>
    <row r="32" spans="1:10" s="52" customFormat="1" ht="10.5" customHeight="1">
      <c r="A32" s="56"/>
      <c r="B32" s="56"/>
      <c r="C32" s="56" t="s">
        <v>70</v>
      </c>
      <c r="D32" s="56">
        <v>12</v>
      </c>
      <c r="E32" s="56"/>
      <c r="F32" s="56">
        <v>98</v>
      </c>
      <c r="G32" s="56"/>
      <c r="H32" s="56"/>
      <c r="I32" s="56"/>
      <c r="J32" s="56"/>
    </row>
    <row r="33" spans="1:10" s="52" customFormat="1" ht="10.5" customHeight="1">
      <c r="A33" s="56"/>
      <c r="B33" s="56"/>
      <c r="C33" s="56" t="s">
        <v>70</v>
      </c>
      <c r="D33" s="56">
        <v>13</v>
      </c>
      <c r="E33" s="56"/>
      <c r="F33" s="56">
        <v>98</v>
      </c>
      <c r="G33" s="56"/>
      <c r="H33" s="56"/>
      <c r="I33" s="56"/>
      <c r="J33" s="56"/>
    </row>
    <row r="34" spans="1:10" s="52" customFormat="1" ht="10.5" customHeight="1">
      <c r="A34" s="56"/>
      <c r="B34" s="56"/>
      <c r="C34" s="56" t="s">
        <v>70</v>
      </c>
      <c r="D34" s="56">
        <v>14</v>
      </c>
      <c r="E34" s="56"/>
      <c r="F34" s="56">
        <v>98</v>
      </c>
      <c r="G34" s="56"/>
      <c r="H34" s="56"/>
      <c r="I34" s="56"/>
      <c r="J34" s="56"/>
    </row>
    <row r="35" spans="1:10" s="52" customFormat="1" ht="10.5" customHeight="1">
      <c r="A35" s="56"/>
      <c r="B35" s="56"/>
      <c r="C35" s="56" t="s">
        <v>70</v>
      </c>
      <c r="D35" s="56">
        <v>15</v>
      </c>
      <c r="E35" s="56"/>
      <c r="F35" s="56">
        <v>98</v>
      </c>
      <c r="G35" s="56"/>
      <c r="H35" s="56"/>
      <c r="I35" s="56"/>
      <c r="J35" s="56"/>
    </row>
    <row r="36" spans="1:10" s="52" customFormat="1" ht="10.5" customHeight="1">
      <c r="A36" s="56"/>
      <c r="B36" s="56"/>
      <c r="C36" s="56" t="s">
        <v>70</v>
      </c>
      <c r="D36" s="56">
        <v>16</v>
      </c>
      <c r="E36" s="56"/>
      <c r="F36" s="56">
        <v>98</v>
      </c>
      <c r="G36" s="56"/>
      <c r="H36" s="56"/>
      <c r="I36" s="56"/>
      <c r="J36" s="56"/>
    </row>
    <row r="37" spans="1:10" s="52" customFormat="1" ht="10.5" customHeight="1">
      <c r="A37" s="56"/>
      <c r="B37" s="56"/>
      <c r="C37" s="56" t="s">
        <v>70</v>
      </c>
      <c r="D37" s="56">
        <v>17</v>
      </c>
      <c r="E37" s="56"/>
      <c r="F37" s="56">
        <v>98</v>
      </c>
      <c r="G37" s="56"/>
      <c r="H37" s="56"/>
      <c r="I37" s="56"/>
      <c r="J37" s="56"/>
    </row>
    <row r="38" spans="1:10" s="52" customFormat="1" ht="10.5" customHeight="1">
      <c r="A38" s="56"/>
      <c r="B38" s="56"/>
      <c r="C38" s="56" t="s">
        <v>70</v>
      </c>
      <c r="D38" s="56">
        <v>18</v>
      </c>
      <c r="E38" s="56"/>
      <c r="F38" s="56">
        <v>98</v>
      </c>
      <c r="G38" s="56"/>
      <c r="H38" s="56"/>
      <c r="I38" s="56"/>
      <c r="J38" s="56"/>
    </row>
    <row r="39" spans="1:10" s="52" customFormat="1" ht="10.5" customHeight="1">
      <c r="A39" s="56"/>
      <c r="B39" s="56"/>
      <c r="C39" s="56" t="s">
        <v>70</v>
      </c>
      <c r="D39" s="56">
        <v>19</v>
      </c>
      <c r="E39" s="56"/>
      <c r="F39" s="56">
        <v>98</v>
      </c>
      <c r="G39" s="56"/>
      <c r="H39" s="56"/>
      <c r="I39" s="56"/>
      <c r="J39" s="56"/>
    </row>
    <row r="40" spans="1:10" s="52" customFormat="1" ht="10.5" customHeight="1">
      <c r="A40" s="56"/>
      <c r="B40" s="56"/>
      <c r="C40" s="56" t="s">
        <v>70</v>
      </c>
      <c r="D40" s="56">
        <v>20</v>
      </c>
      <c r="E40" s="56"/>
      <c r="F40" s="56">
        <v>98</v>
      </c>
      <c r="G40" s="56"/>
      <c r="H40" s="58" t="s">
        <v>86</v>
      </c>
      <c r="I40" s="58"/>
      <c r="J40" s="61">
        <f>SUM(G26:G40)</f>
        <v>0</v>
      </c>
    </row>
    <row r="41" spans="1:10" s="52" customFormat="1" ht="10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s="52" customFormat="1" ht="10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s="52" customFormat="1" ht="10.5" customHeight="1">
      <c r="A43" s="47"/>
      <c r="B43" s="47"/>
      <c r="C43" s="56"/>
      <c r="D43" s="56"/>
      <c r="E43" s="56"/>
      <c r="F43" s="56"/>
      <c r="G43" s="56"/>
      <c r="H43" s="47"/>
      <c r="I43" s="47"/>
      <c r="J43" s="47"/>
    </row>
    <row r="44" spans="1:10" s="52" customFormat="1" ht="10.5" customHeight="1">
      <c r="A44" s="56"/>
      <c r="B44" s="56"/>
      <c r="C44" s="56"/>
      <c r="D44" s="56" t="s">
        <v>65</v>
      </c>
      <c r="E44" s="56" t="s">
        <v>61</v>
      </c>
      <c r="F44" s="56" t="s">
        <v>62</v>
      </c>
      <c r="G44" s="56" t="s">
        <v>63</v>
      </c>
      <c r="H44" s="47"/>
      <c r="I44" s="47"/>
      <c r="J44" s="47"/>
    </row>
    <row r="45" spans="1:10" s="52" customFormat="1" ht="10.5" customHeight="1">
      <c r="A45" s="41" t="s">
        <v>66</v>
      </c>
      <c r="B45" s="56"/>
      <c r="C45" s="59" t="s">
        <v>84</v>
      </c>
      <c r="D45" s="59">
        <v>20</v>
      </c>
      <c r="E45" s="59">
        <f>SUM(E21:E44)</f>
        <v>0</v>
      </c>
      <c r="F45" s="59">
        <f>SUM(F21:F44)</f>
        <v>1960</v>
      </c>
      <c r="G45" s="59">
        <f>E45-F45</f>
        <v>-1960</v>
      </c>
      <c r="H45" s="47"/>
      <c r="I45" s="47"/>
      <c r="J45" s="47"/>
    </row>
    <row r="48" spans="1:10" s="52" customFormat="1" ht="10.5" customHeight="1">
      <c r="A48" s="56"/>
      <c r="B48" s="56"/>
      <c r="C48" s="56"/>
      <c r="D48" s="56"/>
      <c r="E48" s="56"/>
      <c r="F48" s="56"/>
      <c r="G48" s="56"/>
      <c r="H48" s="47"/>
      <c r="I48" s="47"/>
      <c r="J48" s="47"/>
    </row>
    <row r="49" spans="1:10" s="52" customFormat="1" ht="10.5" customHeight="1">
      <c r="A49" s="56"/>
      <c r="B49" s="56"/>
      <c r="C49" s="56"/>
      <c r="D49" s="56"/>
      <c r="E49" s="56"/>
      <c r="F49" s="56"/>
      <c r="G49" s="56"/>
      <c r="H49" s="47"/>
      <c r="I49" s="47"/>
      <c r="J49" s="47"/>
    </row>
    <row r="50" spans="1:10" s="52" customFormat="1" ht="10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s="52" customFormat="1" ht="10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s="52" customFormat="1" ht="10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s="52" customFormat="1" ht="10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s="52" customFormat="1" ht="10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s="52" customFormat="1" ht="10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s="52" customFormat="1" ht="10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s="52" customFormat="1" ht="10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s="52" customFormat="1" ht="10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s="52" customFormat="1" ht="10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s="52" customFormat="1" ht="10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s="52" customFormat="1" ht="10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s="52" customFormat="1" ht="10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s="52" customFormat="1" ht="10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s="52" customFormat="1" ht="10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s="52" customFormat="1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s="52" customFormat="1" ht="10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="52" customFormat="1" ht="10.5" customHeight="1"/>
    <row r="68" s="52" customFormat="1" ht="9.75" customHeight="1"/>
    <row r="69" s="52" customFormat="1" ht="9.75" customHeight="1"/>
    <row r="70" s="52" customFormat="1" ht="9.75" customHeight="1"/>
    <row r="71" s="52" customFormat="1" ht="9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&amp;L&amp;"Arial,Gras"Ski&amp;C&amp;A&amp;R&amp;D</oddHead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"/>
  <dimension ref="A2:K66"/>
  <sheetViews>
    <sheetView workbookViewId="0" topLeftCell="A1">
      <selection activeCell="H8" sqref="H8"/>
    </sheetView>
  </sheetViews>
  <sheetFormatPr defaultColWidth="11.421875" defaultRowHeight="12.75"/>
  <cols>
    <col min="1" max="1" width="8.00390625" style="0" customWidth="1"/>
    <col min="2" max="2" width="5.140625" style="0" customWidth="1"/>
    <col min="3" max="3" width="12.140625" style="0" customWidth="1"/>
    <col min="4" max="4" width="6.00390625" style="0" customWidth="1"/>
    <col min="5" max="5" width="7.57421875" style="0" customWidth="1"/>
    <col min="6" max="6" width="6.140625" style="0" customWidth="1"/>
    <col min="7" max="7" width="7.8515625" style="0" customWidth="1"/>
    <col min="8" max="8" width="7.140625" style="0" customWidth="1"/>
    <col min="9" max="9" width="7.8515625" style="0" customWidth="1"/>
    <col min="10" max="10" width="16.710937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pans="1:10" s="52" customFormat="1" ht="12.75" customHeight="1">
      <c r="A7" s="56" t="s">
        <v>48</v>
      </c>
      <c r="B7" s="56"/>
      <c r="C7" s="56"/>
      <c r="D7" s="56"/>
      <c r="E7" s="56" t="s">
        <v>49</v>
      </c>
      <c r="F7" s="56"/>
      <c r="G7" s="56"/>
      <c r="H7" s="56" t="s">
        <v>68</v>
      </c>
      <c r="I7" s="56"/>
      <c r="J7" s="56"/>
    </row>
    <row r="8" spans="1:10" s="52" customFormat="1" ht="12.75" customHeight="1">
      <c r="A8" s="56" t="s">
        <v>50</v>
      </c>
      <c r="B8" s="56"/>
      <c r="C8" s="56"/>
      <c r="D8" s="56"/>
      <c r="E8" s="56" t="s">
        <v>51</v>
      </c>
      <c r="F8" s="56"/>
      <c r="G8" s="56"/>
      <c r="H8" s="57"/>
      <c r="I8" s="56"/>
      <c r="J8" s="56"/>
    </row>
    <row r="9" spans="1:11" s="52" customFormat="1" ht="12.75" customHeight="1">
      <c r="A9" s="56" t="s">
        <v>52</v>
      </c>
      <c r="B9" s="41" t="s">
        <v>53</v>
      </c>
      <c r="C9" s="56"/>
      <c r="D9" s="56"/>
      <c r="E9" s="56"/>
      <c r="F9" s="56"/>
      <c r="G9" s="56"/>
      <c r="H9" s="56"/>
      <c r="I9" s="56"/>
      <c r="J9" s="56"/>
      <c r="K9" s="4"/>
    </row>
    <row r="10" spans="1:10" ht="12.75" customHeight="1">
      <c r="A10" s="56" t="s">
        <v>54</v>
      </c>
      <c r="B10" s="56" t="s">
        <v>55</v>
      </c>
      <c r="C10" s="56"/>
      <c r="D10" s="56"/>
      <c r="E10" s="56"/>
      <c r="F10" s="56"/>
      <c r="G10" s="56"/>
      <c r="H10" s="56"/>
      <c r="I10" s="56"/>
      <c r="J10" s="56"/>
    </row>
    <row r="11" spans="1:10" ht="12.75" customHeight="1">
      <c r="A11" s="58" t="s">
        <v>56</v>
      </c>
      <c r="B11" s="58" t="s">
        <v>57</v>
      </c>
      <c r="C11" s="58"/>
      <c r="D11" s="58"/>
      <c r="E11" s="58"/>
      <c r="F11" s="58"/>
      <c r="G11" s="58"/>
      <c r="H11" s="58"/>
      <c r="I11" s="58"/>
      <c r="J11" s="58"/>
    </row>
    <row r="12" spans="1:10" s="52" customFormat="1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s="52" customFormat="1" ht="9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s="52" customFormat="1" ht="9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s="52" customFormat="1" ht="9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s="52" customFormat="1" ht="9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52" customFormat="1" ht="15" customHeight="1">
      <c r="A17" s="41" t="s">
        <v>58</v>
      </c>
      <c r="B17" s="41"/>
      <c r="C17" s="41" t="s">
        <v>72</v>
      </c>
      <c r="D17" s="41"/>
      <c r="E17" s="56"/>
      <c r="F17" s="56"/>
      <c r="G17" s="56"/>
      <c r="H17" s="56"/>
      <c r="I17" s="56"/>
      <c r="J17" s="56"/>
    </row>
    <row r="18" spans="1:10" s="52" customFormat="1" ht="9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s="52" customFormat="1" ht="10.5" customHeight="1">
      <c r="A19" s="56"/>
      <c r="B19" s="56"/>
      <c r="C19" s="56" t="s">
        <v>59</v>
      </c>
      <c r="D19" s="56" t="s">
        <v>60</v>
      </c>
      <c r="E19" s="56" t="s">
        <v>61</v>
      </c>
      <c r="F19" s="56" t="s">
        <v>62</v>
      </c>
      <c r="G19" s="56" t="s">
        <v>63</v>
      </c>
      <c r="H19" s="56"/>
      <c r="I19" s="56"/>
      <c r="J19" s="56"/>
    </row>
    <row r="20" spans="1:10" s="52" customFormat="1" ht="10.5" customHeight="1">
      <c r="A20" s="56"/>
      <c r="B20" s="56"/>
      <c r="H20" s="56"/>
      <c r="I20" s="56"/>
      <c r="J20" s="56"/>
    </row>
    <row r="21" spans="1:10" s="52" customFormat="1" ht="10.5" customHeight="1">
      <c r="A21" s="56"/>
      <c r="B21" s="56"/>
      <c r="C21" s="56" t="s">
        <v>70</v>
      </c>
      <c r="D21" s="56">
        <v>1</v>
      </c>
      <c r="E21" s="56"/>
      <c r="F21" s="56">
        <v>98</v>
      </c>
      <c r="G21" s="56"/>
      <c r="H21" s="56"/>
      <c r="I21" s="56"/>
      <c r="J21" s="56"/>
    </row>
    <row r="22" spans="1:10" s="52" customFormat="1" ht="10.5" customHeight="1">
      <c r="A22" s="56"/>
      <c r="B22" s="56"/>
      <c r="C22" s="56" t="s">
        <v>70</v>
      </c>
      <c r="D22" s="56">
        <v>2</v>
      </c>
      <c r="E22" s="56"/>
      <c r="F22" s="56">
        <v>98</v>
      </c>
      <c r="G22" s="56"/>
      <c r="H22" s="56"/>
      <c r="I22" s="56"/>
      <c r="J22" s="56"/>
    </row>
    <row r="23" spans="1:10" s="52" customFormat="1" ht="10.5" customHeight="1">
      <c r="A23" s="56"/>
      <c r="B23" s="56"/>
      <c r="C23" s="56" t="s">
        <v>70</v>
      </c>
      <c r="D23" s="56">
        <v>3</v>
      </c>
      <c r="E23" s="56"/>
      <c r="F23" s="56">
        <v>98</v>
      </c>
      <c r="G23" s="56"/>
      <c r="H23" s="56"/>
      <c r="I23" s="56"/>
      <c r="J23" s="56"/>
    </row>
    <row r="24" spans="1:10" s="52" customFormat="1" ht="10.5" customHeight="1">
      <c r="A24" s="56"/>
      <c r="B24" s="56"/>
      <c r="C24" s="56" t="s">
        <v>70</v>
      </c>
      <c r="D24" s="56">
        <v>4</v>
      </c>
      <c r="E24" s="56"/>
      <c r="F24" s="56">
        <v>98</v>
      </c>
      <c r="G24" s="56"/>
      <c r="H24" s="56"/>
      <c r="I24" s="56"/>
      <c r="J24" s="56"/>
    </row>
    <row r="25" spans="1:10" s="52" customFormat="1" ht="10.5" customHeight="1">
      <c r="A25" s="56"/>
      <c r="B25" s="56"/>
      <c r="C25" s="56" t="s">
        <v>70</v>
      </c>
      <c r="D25" s="56">
        <v>5</v>
      </c>
      <c r="E25" s="56"/>
      <c r="F25" s="56">
        <v>98</v>
      </c>
      <c r="G25" s="56"/>
      <c r="H25" s="56"/>
      <c r="I25" s="56"/>
      <c r="J25" s="56"/>
    </row>
    <row r="26" spans="1:10" s="52" customFormat="1" ht="10.5" customHeight="1">
      <c r="A26" s="56"/>
      <c r="B26" s="56"/>
      <c r="C26" s="56" t="s">
        <v>70</v>
      </c>
      <c r="D26" s="56">
        <v>6</v>
      </c>
      <c r="E26" s="56"/>
      <c r="F26" s="56">
        <v>98</v>
      </c>
      <c r="G26" s="56"/>
      <c r="H26" s="56"/>
      <c r="I26" s="56"/>
      <c r="J26" s="56"/>
    </row>
    <row r="27" spans="1:10" s="52" customFormat="1" ht="10.5" customHeight="1">
      <c r="A27" s="56"/>
      <c r="B27" s="56"/>
      <c r="C27" s="56" t="s">
        <v>70</v>
      </c>
      <c r="D27" s="56">
        <v>7</v>
      </c>
      <c r="E27" s="56"/>
      <c r="F27" s="56">
        <v>98</v>
      </c>
      <c r="G27" s="56"/>
      <c r="H27" s="56"/>
      <c r="I27" s="56"/>
      <c r="J27" s="56"/>
    </row>
    <row r="28" spans="1:10" s="52" customFormat="1" ht="10.5" customHeight="1">
      <c r="A28" s="56"/>
      <c r="B28" s="56"/>
      <c r="C28" s="56" t="s">
        <v>70</v>
      </c>
      <c r="D28" s="56">
        <v>8</v>
      </c>
      <c r="E28" s="56"/>
      <c r="F28" s="56">
        <v>98</v>
      </c>
      <c r="G28" s="56"/>
      <c r="H28" s="56"/>
      <c r="I28" s="56"/>
      <c r="J28" s="56"/>
    </row>
    <row r="29" spans="1:10" s="52" customFormat="1" ht="10.5" customHeight="1">
      <c r="A29" s="56"/>
      <c r="B29" s="56"/>
      <c r="C29" s="56" t="s">
        <v>70</v>
      </c>
      <c r="D29" s="56">
        <v>9</v>
      </c>
      <c r="E29" s="56"/>
      <c r="F29" s="56">
        <v>98</v>
      </c>
      <c r="G29" s="56"/>
      <c r="H29" s="56"/>
      <c r="I29" s="56"/>
      <c r="J29" s="56"/>
    </row>
    <row r="30" spans="1:10" s="52" customFormat="1" ht="10.5" customHeight="1">
      <c r="A30" s="56"/>
      <c r="B30" s="56"/>
      <c r="C30" s="56" t="s">
        <v>70</v>
      </c>
      <c r="D30" s="56">
        <v>10</v>
      </c>
      <c r="E30" s="56"/>
      <c r="F30" s="56">
        <v>98</v>
      </c>
      <c r="G30" s="56"/>
      <c r="H30" s="56"/>
      <c r="I30" s="56"/>
      <c r="J30" s="56"/>
    </row>
    <row r="31" spans="1:10" s="52" customFormat="1" ht="10.5" customHeight="1">
      <c r="A31" s="56"/>
      <c r="B31" s="56"/>
      <c r="C31" s="56" t="s">
        <v>70</v>
      </c>
      <c r="D31" s="56">
        <v>11</v>
      </c>
      <c r="E31" s="56"/>
      <c r="F31" s="56">
        <v>98</v>
      </c>
      <c r="G31" s="56"/>
      <c r="H31" s="56"/>
      <c r="I31" s="56"/>
      <c r="J31" s="56"/>
    </row>
    <row r="32" spans="1:10" s="52" customFormat="1" ht="10.5" customHeight="1">
      <c r="A32" s="56"/>
      <c r="B32" s="56"/>
      <c r="C32" s="56" t="s">
        <v>70</v>
      </c>
      <c r="D32" s="56">
        <v>12</v>
      </c>
      <c r="E32" s="56"/>
      <c r="F32" s="56">
        <v>98</v>
      </c>
      <c r="G32" s="56"/>
      <c r="H32" s="56"/>
      <c r="I32" s="56"/>
      <c r="J32" s="56"/>
    </row>
    <row r="33" spans="1:10" s="52" customFormat="1" ht="10.5" customHeight="1">
      <c r="A33" s="56"/>
      <c r="B33" s="56"/>
      <c r="C33" s="56" t="s">
        <v>70</v>
      </c>
      <c r="D33" s="56">
        <v>13</v>
      </c>
      <c r="E33" s="56"/>
      <c r="F33" s="56">
        <v>98</v>
      </c>
      <c r="G33" s="56"/>
      <c r="H33" s="56"/>
      <c r="I33" s="56"/>
      <c r="J33" s="56"/>
    </row>
    <row r="34" spans="1:10" s="52" customFormat="1" ht="10.5" customHeight="1">
      <c r="A34" s="56"/>
      <c r="B34" s="56"/>
      <c r="C34" s="56" t="s">
        <v>70</v>
      </c>
      <c r="D34" s="56">
        <v>14</v>
      </c>
      <c r="E34" s="56"/>
      <c r="F34" s="56">
        <v>98</v>
      </c>
      <c r="G34" s="56"/>
      <c r="H34" s="56"/>
      <c r="I34" s="56"/>
      <c r="J34" s="56"/>
    </row>
    <row r="35" spans="1:10" s="52" customFormat="1" ht="10.5" customHeight="1">
      <c r="A35" s="56"/>
      <c r="B35" s="56"/>
      <c r="C35" s="56" t="s">
        <v>70</v>
      </c>
      <c r="D35" s="56">
        <v>15</v>
      </c>
      <c r="E35" s="56"/>
      <c r="F35" s="56">
        <v>98</v>
      </c>
      <c r="G35" s="56"/>
      <c r="H35" s="56"/>
      <c r="I35" s="56"/>
      <c r="J35" s="56"/>
    </row>
    <row r="36" spans="1:10" s="52" customFormat="1" ht="10.5" customHeight="1">
      <c r="A36" s="56"/>
      <c r="B36" s="56"/>
      <c r="C36" s="56" t="s">
        <v>70</v>
      </c>
      <c r="D36" s="56">
        <v>16</v>
      </c>
      <c r="E36" s="56"/>
      <c r="F36" s="56">
        <v>98</v>
      </c>
      <c r="G36" s="56"/>
      <c r="H36" s="56"/>
      <c r="I36" s="56"/>
      <c r="J36" s="56"/>
    </row>
    <row r="37" spans="1:10" s="52" customFormat="1" ht="10.5" customHeight="1">
      <c r="A37" s="56"/>
      <c r="B37" s="56"/>
      <c r="C37" s="56" t="s">
        <v>70</v>
      </c>
      <c r="D37" s="56">
        <v>17</v>
      </c>
      <c r="E37" s="56"/>
      <c r="F37" s="56">
        <v>98</v>
      </c>
      <c r="G37" s="56"/>
      <c r="H37" s="56"/>
      <c r="I37" s="56"/>
      <c r="J37" s="56"/>
    </row>
    <row r="38" spans="1:10" s="52" customFormat="1" ht="10.5" customHeight="1">
      <c r="A38" s="56"/>
      <c r="B38" s="56"/>
      <c r="C38" s="56" t="s">
        <v>70</v>
      </c>
      <c r="D38" s="56">
        <v>18</v>
      </c>
      <c r="E38" s="56"/>
      <c r="F38" s="56">
        <v>98</v>
      </c>
      <c r="G38" s="56"/>
      <c r="H38" s="56"/>
      <c r="I38" s="56"/>
      <c r="J38" s="56"/>
    </row>
    <row r="39" spans="1:10" s="52" customFormat="1" ht="10.5" customHeight="1">
      <c r="A39" s="56"/>
      <c r="B39" s="56"/>
      <c r="C39" s="56" t="s">
        <v>70</v>
      </c>
      <c r="D39" s="56">
        <v>19</v>
      </c>
      <c r="E39" s="56"/>
      <c r="F39" s="56">
        <v>98</v>
      </c>
      <c r="G39" s="56"/>
      <c r="H39" s="56"/>
      <c r="I39" s="56"/>
      <c r="J39" s="56"/>
    </row>
    <row r="40" spans="1:10" s="52" customFormat="1" ht="10.5" customHeight="1">
      <c r="A40" s="56"/>
      <c r="B40" s="56"/>
      <c r="C40" s="56" t="s">
        <v>70</v>
      </c>
      <c r="D40" s="56">
        <v>20</v>
      </c>
      <c r="E40" s="56"/>
      <c r="F40" s="56">
        <v>98</v>
      </c>
      <c r="G40" s="56"/>
      <c r="H40" s="56"/>
      <c r="I40" s="56"/>
      <c r="J40" s="56"/>
    </row>
    <row r="41" spans="1:10" s="52" customFormat="1" ht="10.5" customHeight="1">
      <c r="A41" s="56"/>
      <c r="B41" s="56"/>
      <c r="C41" s="56" t="s">
        <v>70</v>
      </c>
      <c r="D41" s="56">
        <v>21</v>
      </c>
      <c r="E41" s="56"/>
      <c r="F41" s="56">
        <v>98</v>
      </c>
      <c r="G41" s="56"/>
      <c r="H41" s="56"/>
      <c r="I41" s="56"/>
      <c r="J41" s="56"/>
    </row>
    <row r="42" spans="1:10" s="52" customFormat="1" ht="10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s="52" customFormat="1" ht="10.5" customHeight="1">
      <c r="A43" s="47"/>
      <c r="B43" s="47"/>
      <c r="C43" s="56"/>
      <c r="D43" s="56"/>
      <c r="E43" s="56"/>
      <c r="F43" s="56"/>
      <c r="G43" s="56"/>
      <c r="H43" s="47"/>
      <c r="I43" s="47"/>
      <c r="J43" s="47"/>
    </row>
    <row r="44" spans="1:10" s="52" customFormat="1" ht="10.5" customHeight="1">
      <c r="A44" s="47"/>
      <c r="B44" s="47"/>
      <c r="C44" s="56"/>
      <c r="D44" s="56"/>
      <c r="E44" s="56"/>
      <c r="F44" s="56"/>
      <c r="G44" s="56"/>
      <c r="H44" s="47"/>
      <c r="I44" s="47"/>
      <c r="J44" s="47"/>
    </row>
    <row r="45" spans="1:10" s="52" customFormat="1" ht="10.5" customHeight="1">
      <c r="A45" s="56"/>
      <c r="B45" s="56"/>
      <c r="C45" s="56"/>
      <c r="D45" s="56"/>
      <c r="E45" s="56"/>
      <c r="F45" s="56"/>
      <c r="G45" s="56"/>
      <c r="H45" s="47"/>
      <c r="I45" s="47"/>
      <c r="J45" s="47"/>
    </row>
    <row r="46" spans="1:10" s="52" customFormat="1" ht="10.5" customHeight="1">
      <c r="A46" s="56"/>
      <c r="B46" s="56"/>
      <c r="C46" s="56"/>
      <c r="D46" s="56" t="s">
        <v>65</v>
      </c>
      <c r="E46" s="56" t="s">
        <v>61</v>
      </c>
      <c r="F46" s="56" t="s">
        <v>62</v>
      </c>
      <c r="G46" s="56" t="s">
        <v>63</v>
      </c>
      <c r="H46" s="47"/>
      <c r="I46" s="47"/>
      <c r="J46" s="47"/>
    </row>
    <row r="47" spans="1:10" s="52" customFormat="1" ht="10.5" customHeight="1">
      <c r="A47" s="41" t="s">
        <v>66</v>
      </c>
      <c r="B47" s="56"/>
      <c r="C47" s="59" t="s">
        <v>83</v>
      </c>
      <c r="D47" s="59">
        <v>21</v>
      </c>
      <c r="E47" s="59">
        <f>SUM(E21:E46)</f>
        <v>0</v>
      </c>
      <c r="F47" s="59">
        <f>SUM(F21:F46)</f>
        <v>2058</v>
      </c>
      <c r="G47" s="59">
        <f>E47-F47</f>
        <v>-2058</v>
      </c>
      <c r="H47" s="47"/>
      <c r="I47" s="47"/>
      <c r="J47" s="47"/>
    </row>
    <row r="48" spans="1:10" s="52" customFormat="1" ht="10.5" customHeight="1">
      <c r="A48" s="56"/>
      <c r="B48" s="56"/>
      <c r="C48" s="56"/>
      <c r="D48" s="56"/>
      <c r="E48" s="56"/>
      <c r="F48" s="56"/>
      <c r="G48" s="56"/>
      <c r="H48" s="47"/>
      <c r="I48" s="47"/>
      <c r="J48" s="47"/>
    </row>
    <row r="49" spans="1:10" s="52" customFormat="1" ht="10.5" customHeight="1">
      <c r="A49" s="56"/>
      <c r="B49" s="56"/>
      <c r="C49" s="56"/>
      <c r="D49" s="56"/>
      <c r="E49" s="56"/>
      <c r="F49" s="56"/>
      <c r="G49" s="56"/>
      <c r="H49" s="47"/>
      <c r="I49" s="47"/>
      <c r="J49" s="47"/>
    </row>
    <row r="50" spans="1:10" s="52" customFormat="1" ht="10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s="52" customFormat="1" ht="10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s="52" customFormat="1" ht="10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s="52" customFormat="1" ht="10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s="52" customFormat="1" ht="10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s="52" customFormat="1" ht="10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s="52" customFormat="1" ht="10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s="52" customFormat="1" ht="10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s="52" customFormat="1" ht="10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s="52" customFormat="1" ht="10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s="52" customFormat="1" ht="10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s="52" customFormat="1" ht="10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s="52" customFormat="1" ht="10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s="52" customFormat="1" ht="10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s="52" customFormat="1" ht="10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s="52" customFormat="1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s="52" customFormat="1" ht="10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="52" customFormat="1" ht="10.5" customHeight="1"/>
    <row r="68" s="52" customFormat="1" ht="9.75" customHeight="1"/>
    <row r="69" s="52" customFormat="1" ht="9.75" customHeight="1"/>
    <row r="70" s="52" customFormat="1" ht="9.75" customHeight="1"/>
    <row r="71" s="52" customFormat="1" ht="9.75" customHeight="1"/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&amp;LSomwé Kitenge&amp;C&amp;A&amp;R&amp;D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81"/>
  <dimension ref="A2:K66"/>
  <sheetViews>
    <sheetView workbookViewId="0" topLeftCell="A16">
      <selection activeCell="H8" sqref="H8"/>
    </sheetView>
  </sheetViews>
  <sheetFormatPr defaultColWidth="11.421875" defaultRowHeight="12.75"/>
  <cols>
    <col min="1" max="1" width="7.140625" style="0" customWidth="1"/>
    <col min="2" max="2" width="5.57421875" style="0" customWidth="1"/>
    <col min="3" max="3" width="11.8515625" style="0" customWidth="1"/>
    <col min="4" max="4" width="6.00390625" style="0" customWidth="1"/>
    <col min="5" max="5" width="7.57421875" style="0" customWidth="1"/>
    <col min="6" max="6" width="6.421875" style="0" customWidth="1"/>
    <col min="7" max="7" width="7.8515625" style="0" customWidth="1"/>
    <col min="8" max="8" width="6.00390625" style="0" customWidth="1"/>
    <col min="9" max="9" width="5.28125" style="0" customWidth="1"/>
    <col min="10" max="10" width="17.42187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pans="1:8" s="52" customFormat="1" ht="12.75" customHeight="1">
      <c r="A7" s="52" t="s">
        <v>48</v>
      </c>
      <c r="E7" s="52" t="s">
        <v>49</v>
      </c>
      <c r="H7" s="52" t="s">
        <v>68</v>
      </c>
    </row>
    <row r="8" spans="1:8" s="52" customFormat="1" ht="12.75" customHeight="1">
      <c r="A8" s="52" t="s">
        <v>50</v>
      </c>
      <c r="E8" s="52" t="s">
        <v>51</v>
      </c>
      <c r="H8" s="55"/>
    </row>
    <row r="9" spans="1:11" s="52" customFormat="1" ht="12.75" customHeight="1">
      <c r="A9" s="52" t="s">
        <v>52</v>
      </c>
      <c r="B9" s="52" t="s">
        <v>53</v>
      </c>
      <c r="K9" s="4"/>
    </row>
    <row r="10" spans="1:10" ht="12.75" customHeight="1">
      <c r="A10" s="52" t="s">
        <v>54</v>
      </c>
      <c r="B10" s="52" t="s">
        <v>55</v>
      </c>
      <c r="C10" s="52"/>
      <c r="D10" s="52"/>
      <c r="E10" s="52"/>
      <c r="F10" s="52"/>
      <c r="G10" s="52"/>
      <c r="H10" s="52"/>
      <c r="I10" s="52"/>
      <c r="J10" s="52"/>
    </row>
    <row r="11" spans="1:10" ht="13.5" customHeight="1">
      <c r="A11" s="53" t="s">
        <v>56</v>
      </c>
      <c r="B11" s="53" t="s">
        <v>57</v>
      </c>
      <c r="C11" s="53"/>
      <c r="D11" s="53"/>
      <c r="E11" s="53"/>
      <c r="F11" s="53"/>
      <c r="G11" s="53"/>
      <c r="H11" s="53"/>
      <c r="I11" s="53"/>
      <c r="J11" s="53"/>
    </row>
    <row r="12" s="52" customFormat="1" ht="10.5" customHeight="1"/>
    <row r="13" s="52" customFormat="1" ht="9.75" customHeight="1"/>
    <row r="14" s="52" customFormat="1" ht="9.75" customHeight="1"/>
    <row r="15" s="52" customFormat="1" ht="9.75" customHeight="1"/>
    <row r="16" s="52" customFormat="1" ht="9.75" customHeight="1"/>
    <row r="17" spans="1:5" s="52" customFormat="1" ht="15" customHeight="1">
      <c r="A17" s="41" t="s">
        <v>58</v>
      </c>
      <c r="B17" s="41"/>
      <c r="C17" s="41" t="s">
        <v>71</v>
      </c>
      <c r="D17" s="41"/>
      <c r="E17"/>
    </row>
    <row r="18" spans="6:7" s="52" customFormat="1" ht="13.5" customHeight="1">
      <c r="F18"/>
      <c r="G18"/>
    </row>
    <row r="19" spans="1:10" s="52" customFormat="1" ht="10.5" customHeight="1">
      <c r="A19" s="56"/>
      <c r="B19" s="56"/>
      <c r="C19" s="56" t="s">
        <v>59</v>
      </c>
      <c r="D19" s="56" t="s">
        <v>60</v>
      </c>
      <c r="E19" s="56" t="s">
        <v>61</v>
      </c>
      <c r="F19" s="56" t="s">
        <v>62</v>
      </c>
      <c r="G19" s="56" t="s">
        <v>63</v>
      </c>
      <c r="H19" s="56"/>
      <c r="I19" s="56"/>
      <c r="J19" s="56"/>
    </row>
    <row r="20" spans="1:10" s="52" customFormat="1" ht="10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s="52" customFormat="1" ht="10.5" customHeight="1">
      <c r="A21" s="56"/>
      <c r="B21" s="56"/>
      <c r="C21" s="56" t="s">
        <v>70</v>
      </c>
      <c r="D21" s="56">
        <v>1</v>
      </c>
      <c r="E21" s="56">
        <v>650</v>
      </c>
      <c r="F21" s="56">
        <v>54</v>
      </c>
      <c r="G21" s="56">
        <f>E21-F21</f>
        <v>596</v>
      </c>
      <c r="H21" s="56"/>
      <c r="I21" s="56"/>
      <c r="J21" s="56"/>
    </row>
    <row r="22" spans="1:10" s="52" customFormat="1" ht="10.5" customHeight="1">
      <c r="A22" s="56"/>
      <c r="B22" s="56"/>
      <c r="C22" s="56" t="s">
        <v>70</v>
      </c>
      <c r="D22" s="56">
        <v>2</v>
      </c>
      <c r="E22" s="56">
        <v>650</v>
      </c>
      <c r="F22" s="56">
        <v>54</v>
      </c>
      <c r="G22" s="56">
        <f>E22-F22</f>
        <v>596</v>
      </c>
      <c r="H22" s="56"/>
      <c r="I22" s="56"/>
      <c r="J22" s="56"/>
    </row>
    <row r="23" spans="1:10" s="52" customFormat="1" ht="10.5" customHeight="1">
      <c r="A23" s="56"/>
      <c r="B23" s="56"/>
      <c r="C23" s="56" t="s">
        <v>70</v>
      </c>
      <c r="D23" s="56">
        <v>3</v>
      </c>
      <c r="E23" s="56">
        <v>650</v>
      </c>
      <c r="F23" s="56">
        <v>54</v>
      </c>
      <c r="G23" s="56">
        <f>E23-F23</f>
        <v>596</v>
      </c>
      <c r="H23" s="56"/>
      <c r="I23" s="56"/>
      <c r="J23" s="56"/>
    </row>
    <row r="24" spans="1:10" s="52" customFormat="1" ht="10.5" customHeight="1">
      <c r="A24" s="56"/>
      <c r="B24" s="56"/>
      <c r="C24" s="56" t="s">
        <v>70</v>
      </c>
      <c r="D24" s="56">
        <v>4</v>
      </c>
      <c r="E24" s="56">
        <v>650</v>
      </c>
      <c r="F24" s="56">
        <v>54</v>
      </c>
      <c r="G24" s="56">
        <f>E24-F24</f>
        <v>596</v>
      </c>
      <c r="H24" s="56"/>
      <c r="I24" s="56"/>
      <c r="J24" s="56"/>
    </row>
    <row r="25" spans="1:10" s="52" customFormat="1" ht="10.5" customHeight="1">
      <c r="A25" s="56"/>
      <c r="B25" s="56"/>
      <c r="C25" s="56" t="s">
        <v>70</v>
      </c>
      <c r="D25" s="56">
        <v>5</v>
      </c>
      <c r="E25" s="56">
        <v>650</v>
      </c>
      <c r="F25" s="56">
        <v>54</v>
      </c>
      <c r="G25" s="56">
        <f>E25-F25</f>
        <v>596</v>
      </c>
      <c r="H25" s="56"/>
      <c r="I25" s="56"/>
      <c r="J25" s="56"/>
    </row>
    <row r="26" spans="1:10" s="52" customFormat="1" ht="10.5" customHeight="1">
      <c r="A26" s="56"/>
      <c r="B26" s="56"/>
      <c r="C26" s="56" t="s">
        <v>70</v>
      </c>
      <c r="D26" s="56">
        <v>6</v>
      </c>
      <c r="E26" s="56">
        <v>650</v>
      </c>
      <c r="F26" s="56">
        <v>54</v>
      </c>
      <c r="G26" s="56">
        <f>E26-F26</f>
        <v>596</v>
      </c>
      <c r="H26" s="56"/>
      <c r="I26" s="56"/>
      <c r="J26" s="56"/>
    </row>
    <row r="27" spans="1:10" s="52" customFormat="1" ht="10.5" customHeight="1">
      <c r="A27" s="56"/>
      <c r="B27" s="56"/>
      <c r="C27" s="56" t="s">
        <v>70</v>
      </c>
      <c r="D27" s="56">
        <v>7</v>
      </c>
      <c r="E27" s="56">
        <v>650</v>
      </c>
      <c r="F27" s="56">
        <v>54</v>
      </c>
      <c r="G27" s="56">
        <f>E27-F27</f>
        <v>596</v>
      </c>
      <c r="H27" s="56"/>
      <c r="I27" s="56"/>
      <c r="J27" s="56"/>
    </row>
    <row r="28" spans="1:10" s="52" customFormat="1" ht="10.5" customHeight="1">
      <c r="A28" s="56"/>
      <c r="B28" s="56"/>
      <c r="C28" s="56" t="s">
        <v>70</v>
      </c>
      <c r="D28" s="56">
        <v>8</v>
      </c>
      <c r="E28" s="56">
        <v>650</v>
      </c>
      <c r="F28" s="56">
        <v>54</v>
      </c>
      <c r="G28" s="56">
        <f>E28-F28</f>
        <v>596</v>
      </c>
      <c r="H28" s="56"/>
      <c r="I28" s="56"/>
      <c r="J28" s="56"/>
    </row>
    <row r="29" spans="1:10" s="52" customFormat="1" ht="10.5" customHeight="1">
      <c r="A29" s="56"/>
      <c r="B29" s="56"/>
      <c r="C29" s="56" t="s">
        <v>70</v>
      </c>
      <c r="D29" s="56">
        <v>9</v>
      </c>
      <c r="E29" s="56">
        <v>650</v>
      </c>
      <c r="F29" s="56">
        <v>54</v>
      </c>
      <c r="G29" s="56">
        <f>E29-F29</f>
        <v>596</v>
      </c>
      <c r="H29" s="56"/>
      <c r="I29" s="56"/>
      <c r="J29" s="56"/>
    </row>
    <row r="30" spans="1:10" s="52" customFormat="1" ht="10.5" customHeight="1">
      <c r="A30" s="56"/>
      <c r="B30" s="56"/>
      <c r="C30" s="56" t="s">
        <v>70</v>
      </c>
      <c r="D30" s="56">
        <v>10</v>
      </c>
      <c r="E30" s="56">
        <v>650</v>
      </c>
      <c r="F30" s="56">
        <v>54</v>
      </c>
      <c r="G30" s="56">
        <f>E30-F30</f>
        <v>596</v>
      </c>
      <c r="H30" s="56"/>
      <c r="I30" s="56"/>
      <c r="J30" s="56"/>
    </row>
    <row r="31" spans="1:10" s="52" customFormat="1" ht="10.5" customHeight="1">
      <c r="A31" s="56"/>
      <c r="B31" s="56"/>
      <c r="C31" s="56" t="s">
        <v>70</v>
      </c>
      <c r="D31" s="56">
        <v>11</v>
      </c>
      <c r="E31" s="56">
        <v>650</v>
      </c>
      <c r="F31" s="56">
        <v>54</v>
      </c>
      <c r="G31" s="56">
        <f>E31-F31</f>
        <v>596</v>
      </c>
      <c r="H31" s="56"/>
      <c r="I31" s="56"/>
      <c r="J31" s="56"/>
    </row>
    <row r="32" spans="1:10" s="52" customFormat="1" ht="10.5" customHeight="1">
      <c r="A32" s="56"/>
      <c r="B32" s="56"/>
      <c r="C32" s="56" t="s">
        <v>70</v>
      </c>
      <c r="D32" s="56">
        <v>12</v>
      </c>
      <c r="E32" s="56">
        <v>650</v>
      </c>
      <c r="F32" s="56">
        <v>54</v>
      </c>
      <c r="G32" s="56">
        <f>E32-F32</f>
        <v>596</v>
      </c>
      <c r="H32" s="47"/>
      <c r="I32" s="56"/>
      <c r="J32" s="56"/>
    </row>
    <row r="33" spans="1:10" s="52" customFormat="1" ht="10.5" customHeight="1">
      <c r="A33" s="56"/>
      <c r="B33" s="56"/>
      <c r="C33" s="56" t="s">
        <v>70</v>
      </c>
      <c r="D33" s="56">
        <v>13</v>
      </c>
      <c r="E33" s="56">
        <v>650</v>
      </c>
      <c r="F33" s="56">
        <v>54</v>
      </c>
      <c r="G33" s="56">
        <f>E33-F33</f>
        <v>596</v>
      </c>
      <c r="H33" s="56"/>
      <c r="I33" s="56"/>
      <c r="J33" s="56"/>
    </row>
    <row r="34" spans="1:10" s="52" customFormat="1" ht="10.5" customHeight="1">
      <c r="A34" s="56"/>
      <c r="B34" s="56"/>
      <c r="C34" s="56" t="s">
        <v>70</v>
      </c>
      <c r="D34" s="56">
        <v>14</v>
      </c>
      <c r="E34" s="56">
        <v>650</v>
      </c>
      <c r="F34" s="56">
        <v>54</v>
      </c>
      <c r="G34" s="56">
        <f>E34-F34</f>
        <v>596</v>
      </c>
      <c r="H34" s="56"/>
      <c r="I34" s="56"/>
      <c r="J34" s="56"/>
    </row>
    <row r="35" spans="1:10" s="52" customFormat="1" ht="10.5" customHeight="1">
      <c r="A35" s="56"/>
      <c r="B35" s="56"/>
      <c r="C35" s="56" t="s">
        <v>70</v>
      </c>
      <c r="D35" s="56">
        <v>15</v>
      </c>
      <c r="E35" s="56">
        <v>650</v>
      </c>
      <c r="F35" s="56">
        <v>54</v>
      </c>
      <c r="G35" s="56">
        <f>E35-F35</f>
        <v>596</v>
      </c>
      <c r="H35" s="56"/>
      <c r="I35" s="56"/>
      <c r="J35" s="56"/>
    </row>
    <row r="36" spans="1:10" s="52" customFormat="1" ht="10.5" customHeight="1">
      <c r="A36" s="56"/>
      <c r="B36" s="56"/>
      <c r="C36" s="56" t="s">
        <v>70</v>
      </c>
      <c r="D36" s="56">
        <v>16</v>
      </c>
      <c r="E36" s="56">
        <v>650</v>
      </c>
      <c r="F36" s="56">
        <v>54</v>
      </c>
      <c r="G36" s="56">
        <f>E36-F36</f>
        <v>596</v>
      </c>
      <c r="H36" s="56"/>
      <c r="I36" s="56"/>
      <c r="J36" s="56"/>
    </row>
    <row r="37" spans="1:10" s="52" customFormat="1" ht="10.5" customHeight="1">
      <c r="A37" s="56"/>
      <c r="B37" s="56"/>
      <c r="C37" s="56" t="s">
        <v>70</v>
      </c>
      <c r="D37" s="56">
        <v>17</v>
      </c>
      <c r="E37" s="56">
        <v>650</v>
      </c>
      <c r="F37" s="56">
        <v>54</v>
      </c>
      <c r="G37" s="56">
        <f>E37-F37</f>
        <v>596</v>
      </c>
      <c r="H37" s="56"/>
      <c r="I37" s="56"/>
      <c r="J37" s="56"/>
    </row>
    <row r="38" spans="1:10" s="52" customFormat="1" ht="10.5" customHeight="1">
      <c r="A38" s="56"/>
      <c r="B38" s="56"/>
      <c r="C38" s="56" t="s">
        <v>70</v>
      </c>
      <c r="D38" s="56">
        <v>18</v>
      </c>
      <c r="E38" s="56">
        <v>650</v>
      </c>
      <c r="F38" s="56">
        <v>54</v>
      </c>
      <c r="G38" s="56">
        <f>E38-F38</f>
        <v>596</v>
      </c>
      <c r="H38" s="56"/>
      <c r="I38" s="56"/>
      <c r="J38" s="56"/>
    </row>
    <row r="39" spans="1:10" s="52" customFormat="1" ht="10.5" customHeight="1">
      <c r="A39" s="47"/>
      <c r="B39" s="47"/>
      <c r="C39" s="56" t="s">
        <v>70</v>
      </c>
      <c r="D39" s="56">
        <v>19</v>
      </c>
      <c r="E39" s="56">
        <v>650</v>
      </c>
      <c r="F39" s="56">
        <v>54</v>
      </c>
      <c r="G39" s="56">
        <f>E39-F39</f>
        <v>596</v>
      </c>
      <c r="H39" s="56"/>
      <c r="I39" s="56"/>
      <c r="J39" s="56"/>
    </row>
    <row r="40" spans="1:10" s="52" customFormat="1" ht="10.5" customHeight="1">
      <c r="A40" s="47"/>
      <c r="B40" s="47"/>
      <c r="C40" s="56" t="s">
        <v>70</v>
      </c>
      <c r="D40" s="56">
        <v>20</v>
      </c>
      <c r="E40" s="56">
        <v>650</v>
      </c>
      <c r="F40" s="56">
        <v>54</v>
      </c>
      <c r="G40" s="56">
        <f>E40-F40</f>
        <v>596</v>
      </c>
      <c r="H40" s="56"/>
      <c r="I40" s="56"/>
      <c r="J40" s="56"/>
    </row>
    <row r="41" spans="1:10" s="52" customFormat="1" ht="10.5" customHeight="1">
      <c r="A41" s="56"/>
      <c r="B41" s="56"/>
      <c r="C41" s="56" t="s">
        <v>70</v>
      </c>
      <c r="D41" s="56">
        <v>21</v>
      </c>
      <c r="E41" s="56">
        <v>650</v>
      </c>
      <c r="F41" s="56">
        <v>54</v>
      </c>
      <c r="G41" s="56">
        <f>E41-F41</f>
        <v>596</v>
      </c>
      <c r="H41" s="56"/>
      <c r="I41" s="56"/>
      <c r="J41" s="56"/>
    </row>
    <row r="42" spans="1:10" s="52" customFormat="1" ht="10.5" customHeight="1">
      <c r="A42" s="56"/>
      <c r="B42" s="56"/>
      <c r="C42" s="56" t="s">
        <v>70</v>
      </c>
      <c r="D42" s="56">
        <v>22</v>
      </c>
      <c r="E42" s="56">
        <v>650</v>
      </c>
      <c r="F42" s="56">
        <v>54</v>
      </c>
      <c r="G42" s="56">
        <f>E42-F42</f>
        <v>596</v>
      </c>
      <c r="H42" s="56"/>
      <c r="I42" s="56"/>
      <c r="J42" s="56"/>
    </row>
    <row r="43" spans="1:10" s="52" customFormat="1" ht="10.5" customHeight="1">
      <c r="A43" s="56"/>
      <c r="B43" s="56"/>
      <c r="C43" s="56" t="s">
        <v>70</v>
      </c>
      <c r="D43" s="56">
        <v>23</v>
      </c>
      <c r="E43" s="56">
        <v>650</v>
      </c>
      <c r="F43" s="56">
        <v>54</v>
      </c>
      <c r="G43" s="56">
        <f>E43-F43</f>
        <v>596</v>
      </c>
      <c r="H43" s="56"/>
      <c r="I43" s="56"/>
      <c r="J43" s="56"/>
    </row>
    <row r="44" spans="1:10" s="52" customFormat="1" ht="10.5" customHeight="1">
      <c r="A44" s="56"/>
      <c r="B44" s="56"/>
      <c r="C44" s="56" t="s">
        <v>70</v>
      </c>
      <c r="D44" s="56">
        <v>24</v>
      </c>
      <c r="E44" s="56">
        <v>650</v>
      </c>
      <c r="F44" s="56">
        <v>54</v>
      </c>
      <c r="G44" s="56">
        <f>E44-F44</f>
        <v>596</v>
      </c>
      <c r="H44" s="56"/>
      <c r="I44" s="56"/>
      <c r="J44" s="56"/>
    </row>
    <row r="45" spans="1:10" s="52" customFormat="1" ht="10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s="52" customFormat="1" ht="10.5" customHeight="1">
      <c r="A46" s="56"/>
      <c r="B46" s="56"/>
      <c r="C46" s="56"/>
      <c r="D46" s="56" t="s">
        <v>65</v>
      </c>
      <c r="E46" s="56" t="s">
        <v>61</v>
      </c>
      <c r="F46" s="56" t="s">
        <v>62</v>
      </c>
      <c r="G46" s="56" t="s">
        <v>63</v>
      </c>
      <c r="H46" s="56"/>
      <c r="I46" s="56"/>
      <c r="J46" s="56"/>
    </row>
    <row r="47" spans="1:10" s="52" customFormat="1" ht="10.5" customHeight="1">
      <c r="A47" s="41" t="s">
        <v>66</v>
      </c>
      <c r="B47" s="56"/>
      <c r="C47" s="59" t="s">
        <v>73</v>
      </c>
      <c r="D47" s="59">
        <v>31</v>
      </c>
      <c r="E47" s="59">
        <f>SUM(E9:E46)</f>
        <v>15600</v>
      </c>
      <c r="F47" s="59">
        <f>SUM(F9:F46)</f>
        <v>1296</v>
      </c>
      <c r="G47" s="59">
        <f>E47-F47</f>
        <v>14304</v>
      </c>
      <c r="H47" s="56"/>
      <c r="I47" s="56"/>
      <c r="J47" s="56"/>
    </row>
    <row r="48" spans="1:10" s="52" customFormat="1" ht="10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s="52" customFormat="1" ht="10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s="52" customFormat="1" ht="10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s="52" customFormat="1" ht="10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s="52" customFormat="1" ht="10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s="52" customFormat="1" ht="10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s="52" customFormat="1" ht="10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s="52" customFormat="1" ht="10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s="52" customFormat="1" ht="10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s="52" customFormat="1" ht="10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s="52" customFormat="1" ht="10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s="52" customFormat="1" ht="10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s="52" customFormat="1" ht="10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s="52" customFormat="1" ht="10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s="52" customFormat="1" ht="10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s="52" customFormat="1" ht="10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s="52" customFormat="1" ht="10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s="52" customFormat="1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s="52" customFormat="1" ht="10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="52" customFormat="1" ht="10.5" customHeight="1"/>
    <row r="68" s="52" customFormat="1" ht="10.5" customHeight="1"/>
    <row r="69" s="52" customFormat="1" ht="10.5" customHeight="1"/>
    <row r="70" s="52" customFormat="1" ht="10.5" customHeight="1"/>
    <row r="71" s="52" customFormat="1" ht="10.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82"/>
  <dimension ref="A2:K66"/>
  <sheetViews>
    <sheetView workbookViewId="0" topLeftCell="A1">
      <selection activeCell="H8" sqref="H8"/>
    </sheetView>
  </sheetViews>
  <sheetFormatPr defaultColWidth="11.421875" defaultRowHeight="12.75"/>
  <cols>
    <col min="1" max="1" width="7.140625" style="0" customWidth="1"/>
    <col min="2" max="2" width="5.57421875" style="0" customWidth="1"/>
    <col min="3" max="3" width="11.8515625" style="0" customWidth="1"/>
    <col min="4" max="4" width="6.00390625" style="0" customWidth="1"/>
    <col min="5" max="5" width="7.57421875" style="0" customWidth="1"/>
    <col min="6" max="6" width="6.421875" style="0" customWidth="1"/>
    <col min="7" max="7" width="7.8515625" style="0" customWidth="1"/>
    <col min="8" max="8" width="7.00390625" style="0" customWidth="1"/>
    <col min="9" max="9" width="5.421875" style="0" customWidth="1"/>
    <col min="10" max="10" width="17.42187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pans="1:8" s="52" customFormat="1" ht="12.75" customHeight="1">
      <c r="A7" s="52" t="s">
        <v>48</v>
      </c>
      <c r="E7" s="52" t="s">
        <v>49</v>
      </c>
      <c r="H7" s="52" t="s">
        <v>68</v>
      </c>
    </row>
    <row r="8" spans="1:8" s="52" customFormat="1" ht="12.75" customHeight="1">
      <c r="A8" s="52" t="s">
        <v>50</v>
      </c>
      <c r="E8" s="52" t="s">
        <v>51</v>
      </c>
      <c r="H8" s="55"/>
    </row>
    <row r="9" spans="1:11" s="52" customFormat="1" ht="12.75" customHeight="1">
      <c r="A9" s="52" t="s">
        <v>52</v>
      </c>
      <c r="B9" s="52" t="s">
        <v>53</v>
      </c>
      <c r="K9" s="4"/>
    </row>
    <row r="10" spans="1:10" ht="12.75" customHeight="1">
      <c r="A10" s="52" t="s">
        <v>54</v>
      </c>
      <c r="B10" s="54" t="s">
        <v>55</v>
      </c>
      <c r="C10" s="52"/>
      <c r="D10" s="52"/>
      <c r="E10" s="52"/>
      <c r="F10" s="52"/>
      <c r="G10" s="52"/>
      <c r="H10" s="52"/>
      <c r="I10" s="52"/>
      <c r="J10" s="52"/>
    </row>
    <row r="11" spans="1:10" ht="13.5" customHeight="1">
      <c r="A11" s="53" t="s">
        <v>56</v>
      </c>
      <c r="B11" s="53" t="s">
        <v>57</v>
      </c>
      <c r="C11" s="53"/>
      <c r="D11" s="53"/>
      <c r="E11" s="53"/>
      <c r="F11" s="53"/>
      <c r="G11" s="53"/>
      <c r="H11" s="53"/>
      <c r="I11" s="53"/>
      <c r="J11" s="53"/>
    </row>
    <row r="12" s="52" customFormat="1" ht="10.5" customHeight="1"/>
    <row r="13" s="52" customFormat="1" ht="9.75" customHeight="1"/>
    <row r="14" s="52" customFormat="1" ht="9.75" customHeight="1"/>
    <row r="15" s="52" customFormat="1" ht="9.75" customHeight="1"/>
    <row r="16" s="52" customFormat="1" ht="9.75" customHeight="1"/>
    <row r="17" spans="1:5" s="52" customFormat="1" ht="15" customHeight="1">
      <c r="A17" s="41" t="s">
        <v>58</v>
      </c>
      <c r="B17" s="41"/>
      <c r="C17" s="41" t="s">
        <v>71</v>
      </c>
      <c r="D17" s="41"/>
      <c r="E17"/>
    </row>
    <row r="18" spans="6:7" s="52" customFormat="1" ht="13.5" customHeight="1">
      <c r="F18"/>
      <c r="G18"/>
    </row>
    <row r="19" spans="1:10" s="52" customFormat="1" ht="10.5" customHeight="1">
      <c r="A19" s="56"/>
      <c r="B19" s="56"/>
      <c r="C19" s="56" t="s">
        <v>59</v>
      </c>
      <c r="D19" s="56" t="s">
        <v>60</v>
      </c>
      <c r="E19" s="56" t="s">
        <v>61</v>
      </c>
      <c r="F19" s="56" t="s">
        <v>62</v>
      </c>
      <c r="G19" s="56" t="s">
        <v>63</v>
      </c>
      <c r="H19" s="56"/>
      <c r="I19" s="56"/>
      <c r="J19" s="56"/>
    </row>
    <row r="20" spans="1:10" s="52" customFormat="1" ht="10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s="52" customFormat="1" ht="10.5" customHeight="1">
      <c r="A21" s="56"/>
      <c r="B21" s="56"/>
      <c r="C21" s="56" t="s">
        <v>70</v>
      </c>
      <c r="D21" s="56">
        <v>1</v>
      </c>
      <c r="E21" s="56"/>
      <c r="F21" s="56">
        <v>98</v>
      </c>
      <c r="G21" s="56"/>
      <c r="H21" s="56"/>
      <c r="I21" s="56"/>
      <c r="J21" s="56"/>
    </row>
    <row r="22" spans="1:10" s="52" customFormat="1" ht="10.5" customHeight="1">
      <c r="A22" s="56"/>
      <c r="B22" s="56"/>
      <c r="C22" s="56" t="s">
        <v>70</v>
      </c>
      <c r="D22" s="56">
        <v>2</v>
      </c>
      <c r="E22" s="56"/>
      <c r="F22" s="56">
        <v>98</v>
      </c>
      <c r="G22" s="56"/>
      <c r="H22" s="56"/>
      <c r="I22" s="56"/>
      <c r="J22" s="56"/>
    </row>
    <row r="23" spans="1:10" s="52" customFormat="1" ht="10.5" customHeight="1">
      <c r="A23" s="56"/>
      <c r="B23" s="56"/>
      <c r="C23" s="56" t="s">
        <v>70</v>
      </c>
      <c r="D23" s="56">
        <v>3</v>
      </c>
      <c r="E23" s="56"/>
      <c r="F23" s="56">
        <v>98</v>
      </c>
      <c r="G23" s="56"/>
      <c r="H23" s="56"/>
      <c r="I23" s="56"/>
      <c r="J23" s="56"/>
    </row>
    <row r="24" spans="1:10" s="52" customFormat="1" ht="10.5" customHeight="1">
      <c r="A24" s="56"/>
      <c r="B24" s="56"/>
      <c r="C24" s="56" t="s">
        <v>70</v>
      </c>
      <c r="D24" s="56">
        <v>4</v>
      </c>
      <c r="E24" s="56"/>
      <c r="F24" s="56">
        <v>98</v>
      </c>
      <c r="G24" s="56"/>
      <c r="H24" s="56"/>
      <c r="I24" s="56"/>
      <c r="J24" s="56"/>
    </row>
    <row r="25" spans="1:10" s="52" customFormat="1" ht="10.5" customHeight="1">
      <c r="A25" s="56"/>
      <c r="B25" s="56"/>
      <c r="C25" s="56" t="s">
        <v>70</v>
      </c>
      <c r="D25" s="56">
        <v>5</v>
      </c>
      <c r="E25" s="56"/>
      <c r="F25" s="56">
        <v>98</v>
      </c>
      <c r="G25" s="56"/>
      <c r="H25" s="56"/>
      <c r="I25" s="56"/>
      <c r="J25" s="56"/>
    </row>
    <row r="26" spans="1:10" s="52" customFormat="1" ht="10.5" customHeight="1">
      <c r="A26" s="56"/>
      <c r="B26" s="56"/>
      <c r="C26" s="56" t="s">
        <v>70</v>
      </c>
      <c r="D26" s="56">
        <v>6</v>
      </c>
      <c r="E26" s="56"/>
      <c r="F26" s="56">
        <v>98</v>
      </c>
      <c r="G26" s="56"/>
      <c r="H26" s="56"/>
      <c r="I26" s="56"/>
      <c r="J26" s="56"/>
    </row>
    <row r="27" spans="1:10" s="52" customFormat="1" ht="10.5" customHeight="1">
      <c r="A27" s="56"/>
      <c r="B27" s="56"/>
      <c r="C27" s="56" t="s">
        <v>70</v>
      </c>
      <c r="D27" s="56">
        <v>7</v>
      </c>
      <c r="E27" s="56"/>
      <c r="F27" s="56">
        <v>98</v>
      </c>
      <c r="G27" s="56"/>
      <c r="H27" s="56"/>
      <c r="I27" s="56"/>
      <c r="J27" s="56"/>
    </row>
    <row r="28" spans="1:10" s="52" customFormat="1" ht="10.5" customHeight="1">
      <c r="A28" s="56"/>
      <c r="B28" s="56"/>
      <c r="C28" s="56" t="s">
        <v>70</v>
      </c>
      <c r="D28" s="56">
        <v>8</v>
      </c>
      <c r="E28" s="56"/>
      <c r="F28" s="56">
        <v>98</v>
      </c>
      <c r="G28" s="56"/>
      <c r="H28" s="56"/>
      <c r="I28" s="56"/>
      <c r="J28" s="56"/>
    </row>
    <row r="29" spans="1:10" s="52" customFormat="1" ht="10.5" customHeight="1">
      <c r="A29" s="56"/>
      <c r="B29" s="56"/>
      <c r="C29" s="56" t="s">
        <v>70</v>
      </c>
      <c r="D29" s="56">
        <v>9</v>
      </c>
      <c r="E29" s="56"/>
      <c r="F29" s="56">
        <v>98</v>
      </c>
      <c r="G29" s="56"/>
      <c r="H29" s="56"/>
      <c r="I29" s="56"/>
      <c r="J29" s="56"/>
    </row>
    <row r="30" spans="1:10" s="52" customFormat="1" ht="10.5" customHeight="1">
      <c r="A30" s="56"/>
      <c r="B30" s="56"/>
      <c r="C30" s="56" t="s">
        <v>70</v>
      </c>
      <c r="D30" s="56">
        <v>10</v>
      </c>
      <c r="E30" s="56"/>
      <c r="F30" s="56">
        <v>98</v>
      </c>
      <c r="G30" s="56"/>
      <c r="H30" s="56"/>
      <c r="I30" s="56"/>
      <c r="J30" s="56"/>
    </row>
    <row r="31" spans="1:10" s="52" customFormat="1" ht="10.5" customHeight="1">
      <c r="A31" s="56"/>
      <c r="B31" s="56"/>
      <c r="C31" s="56" t="s">
        <v>70</v>
      </c>
      <c r="D31" s="56">
        <v>11</v>
      </c>
      <c r="E31" s="56"/>
      <c r="F31" s="56">
        <v>98</v>
      </c>
      <c r="G31" s="56"/>
      <c r="H31" s="56"/>
      <c r="I31" s="56"/>
      <c r="J31" s="56"/>
    </row>
    <row r="32" spans="1:10" s="52" customFormat="1" ht="10.5" customHeight="1">
      <c r="A32" s="56"/>
      <c r="B32" s="56"/>
      <c r="C32" s="56" t="s">
        <v>70</v>
      </c>
      <c r="D32" s="56">
        <v>12</v>
      </c>
      <c r="E32" s="56"/>
      <c r="F32" s="56">
        <v>98</v>
      </c>
      <c r="G32" s="56"/>
      <c r="H32" s="47"/>
      <c r="I32" s="56"/>
      <c r="J32" s="56"/>
    </row>
    <row r="33" spans="1:10" s="52" customFormat="1" ht="10.5" customHeight="1">
      <c r="A33" s="56"/>
      <c r="B33" s="56"/>
      <c r="C33" s="56" t="s">
        <v>70</v>
      </c>
      <c r="D33" s="56">
        <v>13</v>
      </c>
      <c r="E33" s="56"/>
      <c r="F33" s="56">
        <v>98</v>
      </c>
      <c r="G33" s="56"/>
      <c r="H33" s="56"/>
      <c r="I33" s="56"/>
      <c r="J33" s="56"/>
    </row>
    <row r="34" spans="1:10" s="52" customFormat="1" ht="10.5" customHeight="1">
      <c r="A34" s="56"/>
      <c r="B34" s="56"/>
      <c r="C34" s="56" t="s">
        <v>70</v>
      </c>
      <c r="D34" s="56">
        <v>14</v>
      </c>
      <c r="E34" s="56"/>
      <c r="F34" s="56">
        <v>98</v>
      </c>
      <c r="G34" s="56"/>
      <c r="H34" s="56"/>
      <c r="I34" s="56"/>
      <c r="J34" s="56"/>
    </row>
    <row r="35" spans="1:10" s="52" customFormat="1" ht="10.5" customHeight="1">
      <c r="A35" s="56"/>
      <c r="B35" s="56"/>
      <c r="C35" s="56" t="s">
        <v>70</v>
      </c>
      <c r="D35" s="56">
        <v>15</v>
      </c>
      <c r="E35" s="56"/>
      <c r="F35" s="56">
        <v>98</v>
      </c>
      <c r="G35" s="56"/>
      <c r="H35" s="56"/>
      <c r="I35" s="56"/>
      <c r="J35" s="56"/>
    </row>
    <row r="36" spans="1:10" s="52" customFormat="1" ht="10.5" customHeight="1">
      <c r="A36" s="56"/>
      <c r="B36" s="56"/>
      <c r="C36" s="56" t="s">
        <v>70</v>
      </c>
      <c r="D36" s="56">
        <v>16</v>
      </c>
      <c r="E36" s="56"/>
      <c r="F36" s="56">
        <v>98</v>
      </c>
      <c r="G36" s="56"/>
      <c r="H36" s="56"/>
      <c r="I36" s="56"/>
      <c r="J36" s="56"/>
    </row>
    <row r="37" spans="1:10" s="52" customFormat="1" ht="10.5" customHeight="1">
      <c r="A37" s="56"/>
      <c r="B37" s="56"/>
      <c r="C37" s="56" t="s">
        <v>70</v>
      </c>
      <c r="D37" s="56">
        <v>17</v>
      </c>
      <c r="E37" s="56"/>
      <c r="F37" s="56">
        <v>98</v>
      </c>
      <c r="G37" s="56"/>
      <c r="H37" s="56"/>
      <c r="I37" s="56"/>
      <c r="J37" s="56"/>
    </row>
    <row r="38" spans="1:10" s="52" customFormat="1" ht="10.5" customHeight="1">
      <c r="A38" s="56"/>
      <c r="B38" s="56"/>
      <c r="C38" s="56" t="s">
        <v>70</v>
      </c>
      <c r="D38" s="56">
        <v>18</v>
      </c>
      <c r="E38" s="56"/>
      <c r="F38" s="56">
        <v>98</v>
      </c>
      <c r="G38" s="56"/>
      <c r="H38" s="56"/>
      <c r="I38" s="56"/>
      <c r="J38" s="56"/>
    </row>
    <row r="39" spans="1:10" s="52" customFormat="1" ht="10.5" customHeight="1">
      <c r="A39" s="47"/>
      <c r="B39" s="47"/>
      <c r="C39" s="56" t="s">
        <v>70</v>
      </c>
      <c r="D39" s="56">
        <v>19</v>
      </c>
      <c r="E39" s="56"/>
      <c r="F39" s="56">
        <v>98</v>
      </c>
      <c r="G39" s="56"/>
      <c r="H39" s="56"/>
      <c r="I39" s="56"/>
      <c r="J39" s="56"/>
    </row>
    <row r="40" spans="1:10" s="52" customFormat="1" ht="10.5" customHeight="1">
      <c r="A40" s="47"/>
      <c r="B40" s="47"/>
      <c r="C40" s="56" t="s">
        <v>70</v>
      </c>
      <c r="D40" s="56">
        <v>20</v>
      </c>
      <c r="E40" s="56"/>
      <c r="F40" s="56">
        <v>98</v>
      </c>
      <c r="G40" s="56"/>
      <c r="H40" s="56"/>
      <c r="I40" s="56"/>
      <c r="J40" s="56"/>
    </row>
    <row r="41" spans="1:10" s="52" customFormat="1" ht="10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s="52" customFormat="1" ht="10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s="52" customFormat="1" ht="10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s="52" customFormat="1" ht="10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s="52" customFormat="1" ht="10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s="52" customFormat="1" ht="10.5" customHeight="1">
      <c r="A46" s="56"/>
      <c r="B46" s="56"/>
      <c r="C46" s="56"/>
      <c r="D46" s="56" t="s">
        <v>65</v>
      </c>
      <c r="E46" s="56" t="s">
        <v>61</v>
      </c>
      <c r="F46" s="56" t="s">
        <v>62</v>
      </c>
      <c r="G46" s="56" t="s">
        <v>63</v>
      </c>
      <c r="H46" s="56"/>
      <c r="I46" s="56"/>
      <c r="J46" s="56"/>
    </row>
    <row r="47" spans="1:10" s="52" customFormat="1" ht="10.5" customHeight="1">
      <c r="A47" s="41" t="s">
        <v>66</v>
      </c>
      <c r="B47" s="56"/>
      <c r="C47" s="59" t="s">
        <v>84</v>
      </c>
      <c r="D47" s="59">
        <v>24</v>
      </c>
      <c r="E47" s="59">
        <f>SUM(E9:E46)</f>
        <v>0</v>
      </c>
      <c r="F47" s="59">
        <f>SUM(F9:F46)</f>
        <v>1960</v>
      </c>
      <c r="G47" s="59">
        <f>E47-F47</f>
        <v>-1960</v>
      </c>
      <c r="H47" s="56"/>
      <c r="I47" s="56"/>
      <c r="J47" s="56"/>
    </row>
    <row r="48" spans="1:10" s="52" customFormat="1" ht="10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s="52" customFormat="1" ht="10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s="52" customFormat="1" ht="10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s="52" customFormat="1" ht="10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s="52" customFormat="1" ht="10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s="52" customFormat="1" ht="10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s="52" customFormat="1" ht="10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s="52" customFormat="1" ht="10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s="52" customFormat="1" ht="10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s="52" customFormat="1" ht="10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s="52" customFormat="1" ht="10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s="52" customFormat="1" ht="10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s="52" customFormat="1" ht="10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s="52" customFormat="1" ht="10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s="52" customFormat="1" ht="10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s="52" customFormat="1" ht="10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s="52" customFormat="1" ht="10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s="52" customFormat="1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s="52" customFormat="1" ht="10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="52" customFormat="1" ht="10.5" customHeight="1"/>
    <row r="68" s="52" customFormat="1" ht="10.5" customHeight="1"/>
    <row r="69" s="52" customFormat="1" ht="10.5" customHeight="1"/>
    <row r="70" s="52" customFormat="1" ht="10.5" customHeight="1"/>
    <row r="71" s="52" customFormat="1" ht="10.5" customHeight="1"/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&amp;LSki&amp;C&amp;A&amp;R&amp;D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8"/>
  <dimension ref="A2:K65"/>
  <sheetViews>
    <sheetView workbookViewId="0" topLeftCell="A16">
      <selection activeCell="H8" sqref="H8"/>
    </sheetView>
  </sheetViews>
  <sheetFormatPr defaultColWidth="11.421875" defaultRowHeight="12.75"/>
  <cols>
    <col min="1" max="1" width="7.140625" style="0" customWidth="1"/>
    <col min="2" max="2" width="5.57421875" style="0" customWidth="1"/>
    <col min="3" max="3" width="11.8515625" style="0" customWidth="1"/>
    <col min="4" max="4" width="6.00390625" style="0" customWidth="1"/>
    <col min="5" max="5" width="7.57421875" style="0" customWidth="1"/>
    <col min="6" max="6" width="6.421875" style="0" customWidth="1"/>
    <col min="7" max="8" width="7.8515625" style="0" customWidth="1"/>
    <col min="9" max="9" width="5.28125" style="0" customWidth="1"/>
    <col min="10" max="10" width="17.2812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pans="1:8" s="52" customFormat="1" ht="12.75" customHeight="1">
      <c r="A7" s="52" t="s">
        <v>48</v>
      </c>
      <c r="E7" s="52" t="s">
        <v>49</v>
      </c>
      <c r="H7" s="52" t="s">
        <v>68</v>
      </c>
    </row>
    <row r="8" spans="1:8" s="52" customFormat="1" ht="12.75" customHeight="1">
      <c r="A8" s="52" t="s">
        <v>50</v>
      </c>
      <c r="E8" s="52" t="s">
        <v>51</v>
      </c>
      <c r="H8" s="55"/>
    </row>
    <row r="9" spans="1:11" s="52" customFormat="1" ht="12.75" customHeight="1">
      <c r="A9" s="52" t="s">
        <v>52</v>
      </c>
      <c r="B9" s="52" t="s">
        <v>53</v>
      </c>
      <c r="K9" s="4"/>
    </row>
    <row r="10" spans="1:10" ht="12.75" customHeight="1">
      <c r="A10" s="52" t="s">
        <v>54</v>
      </c>
      <c r="B10" s="54" t="s">
        <v>55</v>
      </c>
      <c r="C10" s="52"/>
      <c r="D10" s="52"/>
      <c r="E10" s="52"/>
      <c r="F10" s="52"/>
      <c r="G10" s="52"/>
      <c r="H10" s="52"/>
      <c r="I10" s="52"/>
      <c r="J10" s="52"/>
    </row>
    <row r="11" spans="1:10" ht="13.5" customHeight="1">
      <c r="A11" s="53" t="s">
        <v>56</v>
      </c>
      <c r="B11" s="64" t="s">
        <v>57</v>
      </c>
      <c r="C11" s="53"/>
      <c r="D11" s="53"/>
      <c r="E11" s="53"/>
      <c r="F11" s="53"/>
      <c r="G11" s="53"/>
      <c r="H11" s="53"/>
      <c r="I11" s="53"/>
      <c r="J11" s="53"/>
    </row>
    <row r="12" s="52" customFormat="1" ht="10.5" customHeight="1"/>
    <row r="13" s="52" customFormat="1" ht="9.75" customHeight="1"/>
    <row r="14" s="52" customFormat="1" ht="9.75" customHeight="1"/>
    <row r="15" s="52" customFormat="1" ht="9.75" customHeight="1"/>
    <row r="16" s="52" customFormat="1" ht="9.75" customHeight="1"/>
    <row r="17" spans="1:5" s="52" customFormat="1" ht="15" customHeight="1">
      <c r="A17" s="41" t="s">
        <v>58</v>
      </c>
      <c r="B17" s="41"/>
      <c r="C17" s="41" t="s">
        <v>71</v>
      </c>
      <c r="D17" s="41"/>
      <c r="E17"/>
    </row>
    <row r="18" spans="6:7" s="52" customFormat="1" ht="13.5" customHeight="1">
      <c r="F18"/>
      <c r="G18"/>
    </row>
    <row r="19" spans="1:10" s="52" customFormat="1" ht="10.5" customHeight="1">
      <c r="A19" s="56"/>
      <c r="B19" s="56"/>
      <c r="C19" s="56" t="s">
        <v>59</v>
      </c>
      <c r="D19" s="56" t="s">
        <v>60</v>
      </c>
      <c r="E19" s="56" t="s">
        <v>61</v>
      </c>
      <c r="F19" s="56" t="s">
        <v>62</v>
      </c>
      <c r="G19" s="56" t="s">
        <v>63</v>
      </c>
      <c r="H19" s="56"/>
      <c r="I19" s="56"/>
      <c r="J19" s="56"/>
    </row>
    <row r="20" spans="1:10" s="52" customFormat="1" ht="10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s="52" customFormat="1" ht="10.5" customHeight="1">
      <c r="A21" s="56"/>
      <c r="B21" s="56"/>
      <c r="C21" s="56" t="s">
        <v>70</v>
      </c>
      <c r="D21" s="56">
        <v>1</v>
      </c>
      <c r="E21" s="56">
        <v>1230</v>
      </c>
      <c r="F21" s="56">
        <v>98</v>
      </c>
      <c r="G21" s="56">
        <f>E21-F21</f>
        <v>1132</v>
      </c>
      <c r="H21" s="56"/>
      <c r="I21" s="56"/>
      <c r="J21" s="56"/>
    </row>
    <row r="22" spans="1:10" s="52" customFormat="1" ht="10.5" customHeight="1">
      <c r="A22" s="56"/>
      <c r="B22" s="56"/>
      <c r="C22" s="56" t="s">
        <v>70</v>
      </c>
      <c r="D22" s="56">
        <v>2</v>
      </c>
      <c r="E22" s="56">
        <v>1230</v>
      </c>
      <c r="F22" s="56">
        <v>98</v>
      </c>
      <c r="G22" s="56">
        <f>E22-F22</f>
        <v>1132</v>
      </c>
      <c r="H22" s="56"/>
      <c r="I22" s="56"/>
      <c r="J22" s="56"/>
    </row>
    <row r="23" spans="1:10" s="52" customFormat="1" ht="10.5" customHeight="1">
      <c r="A23" s="56"/>
      <c r="B23" s="56"/>
      <c r="C23" s="56" t="s">
        <v>70</v>
      </c>
      <c r="D23" s="56">
        <v>3</v>
      </c>
      <c r="E23" s="56">
        <v>1230</v>
      </c>
      <c r="F23" s="56">
        <v>98</v>
      </c>
      <c r="G23" s="56">
        <f>E23-F23</f>
        <v>1132</v>
      </c>
      <c r="H23" s="56"/>
      <c r="I23" s="56"/>
      <c r="J23" s="56"/>
    </row>
    <row r="24" spans="1:10" s="52" customFormat="1" ht="10.5" customHeight="1">
      <c r="A24" s="56"/>
      <c r="B24" s="56"/>
      <c r="C24" s="56" t="s">
        <v>70</v>
      </c>
      <c r="D24" s="56">
        <v>4</v>
      </c>
      <c r="E24" s="56">
        <v>1230</v>
      </c>
      <c r="F24" s="56">
        <v>98</v>
      </c>
      <c r="G24" s="56">
        <f>E24-F24</f>
        <v>1132</v>
      </c>
      <c r="H24" s="56"/>
      <c r="I24" s="56"/>
      <c r="J24" s="56"/>
    </row>
    <row r="25" spans="1:10" s="52" customFormat="1" ht="10.5" customHeight="1">
      <c r="A25" s="56"/>
      <c r="B25" s="56"/>
      <c r="C25" s="56" t="s">
        <v>70</v>
      </c>
      <c r="D25" s="56">
        <v>5</v>
      </c>
      <c r="E25" s="56">
        <v>1230</v>
      </c>
      <c r="F25" s="56">
        <v>98</v>
      </c>
      <c r="G25" s="56">
        <f>E25-F25</f>
        <v>1132</v>
      </c>
      <c r="H25" s="56"/>
      <c r="I25" s="56"/>
      <c r="J25" s="56"/>
    </row>
    <row r="26" spans="1:10" s="52" customFormat="1" ht="10.5" customHeight="1">
      <c r="A26" s="56"/>
      <c r="B26" s="56"/>
      <c r="C26" s="56" t="s">
        <v>70</v>
      </c>
      <c r="D26" s="56">
        <v>6</v>
      </c>
      <c r="E26" s="56">
        <v>1230</v>
      </c>
      <c r="F26" s="56">
        <v>98</v>
      </c>
      <c r="G26" s="56">
        <f>E26-F26</f>
        <v>1132</v>
      </c>
      <c r="H26" s="56"/>
      <c r="I26" s="56"/>
      <c r="J26" s="56"/>
    </row>
    <row r="27" spans="1:10" s="52" customFormat="1" ht="10.5" customHeight="1">
      <c r="A27" s="56"/>
      <c r="B27" s="56"/>
      <c r="C27" s="56" t="s">
        <v>70</v>
      </c>
      <c r="D27" s="56">
        <v>7</v>
      </c>
      <c r="E27" s="56">
        <v>1230</v>
      </c>
      <c r="F27" s="56">
        <v>98</v>
      </c>
      <c r="G27" s="56">
        <f>E27-F27</f>
        <v>1132</v>
      </c>
      <c r="H27" s="56"/>
      <c r="I27" s="56"/>
      <c r="J27" s="56"/>
    </row>
    <row r="28" spans="1:10" s="52" customFormat="1" ht="10.5" customHeight="1">
      <c r="A28" s="56"/>
      <c r="B28" s="56"/>
      <c r="C28" s="56" t="s">
        <v>70</v>
      </c>
      <c r="D28" s="56">
        <v>8</v>
      </c>
      <c r="E28" s="56">
        <v>1230</v>
      </c>
      <c r="F28" s="56">
        <v>98</v>
      </c>
      <c r="G28" s="56">
        <f>E28-F28</f>
        <v>1132</v>
      </c>
      <c r="H28" s="56"/>
      <c r="I28" s="56"/>
      <c r="J28" s="56"/>
    </row>
    <row r="29" spans="1:10" s="52" customFormat="1" ht="10.5" customHeight="1">
      <c r="A29" s="56"/>
      <c r="B29" s="56"/>
      <c r="C29" s="56" t="s">
        <v>70</v>
      </c>
      <c r="D29" s="56">
        <v>9</v>
      </c>
      <c r="E29" s="56">
        <v>1230</v>
      </c>
      <c r="F29" s="56">
        <v>98</v>
      </c>
      <c r="G29" s="56">
        <f>E29-F29</f>
        <v>1132</v>
      </c>
      <c r="H29" s="56"/>
      <c r="I29" s="56"/>
      <c r="J29" s="56"/>
    </row>
    <row r="30" spans="1:10" s="52" customFormat="1" ht="10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s="52" customFormat="1" ht="10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s="52" customFormat="1" ht="10.5" customHeight="1">
      <c r="A32" s="56"/>
      <c r="B32" s="56"/>
      <c r="C32" s="56"/>
      <c r="D32" s="56"/>
      <c r="E32" s="56"/>
      <c r="F32" s="56"/>
      <c r="G32" s="56"/>
      <c r="H32" s="47"/>
      <c r="I32" s="56"/>
      <c r="J32" s="56"/>
    </row>
    <row r="33" spans="1:10" s="52" customFormat="1" ht="10.5" customHeight="1">
      <c r="A33" s="56"/>
      <c r="B33" s="56"/>
      <c r="C33" s="56"/>
      <c r="D33" s="56" t="s">
        <v>65</v>
      </c>
      <c r="E33" s="56" t="s">
        <v>61</v>
      </c>
      <c r="F33" s="56" t="s">
        <v>62</v>
      </c>
      <c r="G33" s="56" t="s">
        <v>63</v>
      </c>
      <c r="H33" s="56"/>
      <c r="I33" s="56"/>
      <c r="J33" s="56"/>
    </row>
    <row r="34" spans="1:10" s="52" customFormat="1" ht="10.5" customHeight="1">
      <c r="A34" s="41" t="s">
        <v>66</v>
      </c>
      <c r="B34" s="56"/>
      <c r="C34" s="59" t="s">
        <v>90</v>
      </c>
      <c r="D34" s="59">
        <v>9</v>
      </c>
      <c r="E34" s="59">
        <f>SUM(E9:E33)</f>
        <v>11070</v>
      </c>
      <c r="F34" s="59">
        <f>SUM(F9:F33)</f>
        <v>882</v>
      </c>
      <c r="G34" s="59">
        <f>E34-F34</f>
        <v>10188</v>
      </c>
      <c r="H34" s="56"/>
      <c r="I34" s="56"/>
      <c r="J34" s="56"/>
    </row>
    <row r="35" spans="1:10" s="52" customFormat="1" ht="10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s="52" customFormat="1" ht="10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s="52" customFormat="1" ht="10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s="52" customFormat="1" ht="10.5" customHeight="1">
      <c r="A38" s="41" t="s">
        <v>58</v>
      </c>
      <c r="B38" s="41"/>
      <c r="C38" s="41" t="s">
        <v>74</v>
      </c>
      <c r="D38" s="41"/>
      <c r="E38"/>
      <c r="F38"/>
      <c r="H38" s="56"/>
      <c r="I38" s="56"/>
      <c r="J38" s="56"/>
    </row>
    <row r="39" spans="8:10" s="52" customFormat="1" ht="10.5" customHeight="1">
      <c r="H39" s="56"/>
      <c r="I39" s="56"/>
      <c r="J39" s="56"/>
    </row>
    <row r="40" spans="1:10" s="52" customFormat="1" ht="10.5" customHeight="1">
      <c r="A40" s="56"/>
      <c r="B40" s="56"/>
      <c r="C40" s="56" t="s">
        <v>59</v>
      </c>
      <c r="D40" s="56" t="s">
        <v>60</v>
      </c>
      <c r="E40" s="56" t="s">
        <v>61</v>
      </c>
      <c r="F40" s="56" t="s">
        <v>62</v>
      </c>
      <c r="G40" s="56" t="s">
        <v>63</v>
      </c>
      <c r="H40" s="56"/>
      <c r="I40" s="56"/>
      <c r="J40" s="56"/>
    </row>
    <row r="41" spans="1:10" s="52" customFormat="1" ht="10.5" customHeight="1">
      <c r="A41" s="56"/>
      <c r="B41" s="56"/>
      <c r="C41" s="56" t="s">
        <v>64</v>
      </c>
      <c r="D41" s="56">
        <v>1</v>
      </c>
      <c r="E41" s="56">
        <v>436</v>
      </c>
      <c r="F41" s="56">
        <v>54</v>
      </c>
      <c r="G41" s="56">
        <f>E41-F41</f>
        <v>382</v>
      </c>
      <c r="H41" s="56"/>
      <c r="I41" s="56"/>
      <c r="J41" s="56"/>
    </row>
    <row r="42" spans="1:10" s="52" customFormat="1" ht="10.5" customHeight="1">
      <c r="A42" s="56"/>
      <c r="B42" s="56"/>
      <c r="C42" s="56" t="s">
        <v>69</v>
      </c>
      <c r="D42" s="56">
        <v>2</v>
      </c>
      <c r="E42" s="56">
        <v>936</v>
      </c>
      <c r="F42" s="56">
        <v>76</v>
      </c>
      <c r="G42" s="56">
        <f>E42-F42</f>
        <v>860</v>
      </c>
      <c r="H42" s="56"/>
      <c r="I42" s="56"/>
      <c r="J42" s="56"/>
    </row>
    <row r="43" spans="1:10" s="52" customFormat="1" ht="10.5" customHeight="1">
      <c r="A43" s="56"/>
      <c r="B43" s="56"/>
      <c r="C43" s="56" t="s">
        <v>76</v>
      </c>
      <c r="D43" s="56">
        <v>3</v>
      </c>
      <c r="E43" s="56">
        <v>836</v>
      </c>
      <c r="F43" s="56">
        <v>76</v>
      </c>
      <c r="G43" s="56">
        <f>E43-F43</f>
        <v>760</v>
      </c>
      <c r="H43" s="56"/>
      <c r="I43" s="56"/>
      <c r="J43" s="56"/>
    </row>
    <row r="44" spans="1:10" s="52" customFormat="1" ht="10.5" customHeight="1">
      <c r="A44" s="56"/>
      <c r="B44" s="56"/>
      <c r="C44" s="56" t="s">
        <v>77</v>
      </c>
      <c r="D44" s="56">
        <v>4</v>
      </c>
      <c r="E44" s="56">
        <v>450</v>
      </c>
      <c r="F44" s="56">
        <v>54</v>
      </c>
      <c r="G44" s="56">
        <f>E44-F44</f>
        <v>396</v>
      </c>
      <c r="H44" s="56"/>
      <c r="I44" s="56"/>
      <c r="J44" s="56"/>
    </row>
    <row r="45" spans="1:10" s="52" customFormat="1" ht="10.5" customHeight="1">
      <c r="A45" s="56"/>
      <c r="B45" s="56"/>
      <c r="C45" s="56" t="s">
        <v>77</v>
      </c>
      <c r="D45" s="56">
        <v>5</v>
      </c>
      <c r="E45" s="56">
        <v>233</v>
      </c>
      <c r="F45" s="56">
        <v>43</v>
      </c>
      <c r="G45" s="56">
        <f>E45-F45</f>
        <v>190</v>
      </c>
      <c r="H45" s="56"/>
      <c r="I45" s="56"/>
      <c r="J45" s="56"/>
    </row>
    <row r="46" spans="1:10" s="52" customFormat="1" ht="10.5" customHeight="1">
      <c r="A46" s="56"/>
      <c r="B46" s="56"/>
      <c r="C46" s="56"/>
      <c r="D46" s="56" t="s">
        <v>65</v>
      </c>
      <c r="E46" s="56" t="s">
        <v>61</v>
      </c>
      <c r="F46" s="56" t="s">
        <v>62</v>
      </c>
      <c r="G46" s="56" t="s">
        <v>63</v>
      </c>
      <c r="H46" s="56"/>
      <c r="I46" s="56"/>
      <c r="J46" s="56"/>
    </row>
    <row r="47" spans="1:10" s="52" customFormat="1" ht="10.5" customHeight="1">
      <c r="A47" s="41" t="s">
        <v>66</v>
      </c>
      <c r="B47" s="56"/>
      <c r="C47" s="59" t="s">
        <v>82</v>
      </c>
      <c r="D47" s="59">
        <v>4</v>
      </c>
      <c r="E47" s="59">
        <f>SUM(E41:E46)</f>
        <v>2891</v>
      </c>
      <c r="F47" s="59">
        <f>SUM(F41:F46)</f>
        <v>303</v>
      </c>
      <c r="G47" s="59">
        <f>E47-F47</f>
        <v>2588</v>
      </c>
      <c r="H47" s="56"/>
      <c r="I47" s="56"/>
      <c r="J47" s="56"/>
    </row>
    <row r="48" spans="1:10" s="52" customFormat="1" ht="10.5" customHeight="1">
      <c r="A48" s="56"/>
      <c r="B48" s="56"/>
      <c r="C48" s="41" t="s">
        <v>81</v>
      </c>
      <c r="D48" s="56"/>
      <c r="E48" s="56"/>
      <c r="F48" s="56"/>
      <c r="G48" s="56"/>
      <c r="H48" s="56"/>
      <c r="I48" s="56"/>
      <c r="J48" s="56"/>
    </row>
    <row r="49" spans="1:10" s="52" customFormat="1" ht="10.5" customHeight="1">
      <c r="A49" s="56"/>
      <c r="B49" s="56"/>
      <c r="C49" s="41" t="s">
        <v>75</v>
      </c>
      <c r="D49" s="56"/>
      <c r="E49" s="56"/>
      <c r="F49" s="56"/>
      <c r="G49" s="56"/>
      <c r="H49" s="56"/>
      <c r="I49" s="56"/>
      <c r="J49" s="56"/>
    </row>
    <row r="50" spans="8:10" s="52" customFormat="1" ht="10.5" customHeight="1">
      <c r="H50" s="56"/>
      <c r="I50" s="56"/>
      <c r="J50" s="56"/>
    </row>
    <row r="51" spans="3:7" ht="15.75">
      <c r="C51" s="62" t="s">
        <v>88</v>
      </c>
      <c r="D51" s="62"/>
      <c r="E51" s="62" t="s">
        <v>61</v>
      </c>
      <c r="F51" s="62" t="s">
        <v>62</v>
      </c>
      <c r="G51" s="62" t="s">
        <v>63</v>
      </c>
    </row>
    <row r="52" ht="11.25" customHeight="1">
      <c r="D52" t="s">
        <v>89</v>
      </c>
    </row>
    <row r="53" spans="3:7" ht="15.75">
      <c r="C53" s="63"/>
      <c r="D53" s="65">
        <v>12</v>
      </c>
      <c r="E53" s="62">
        <f>E34+E47</f>
        <v>13961</v>
      </c>
      <c r="F53" s="62">
        <f>F34+F47</f>
        <v>1185</v>
      </c>
      <c r="G53" s="62">
        <f>E53-F53</f>
        <v>12776</v>
      </c>
    </row>
    <row r="62" spans="1:10" s="52" customFormat="1" ht="10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s="52" customFormat="1" ht="10.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s="52" customFormat="1" ht="10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s="52" customFormat="1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="52" customFormat="1" ht="10.5" customHeight="1"/>
    <row r="67" s="52" customFormat="1" ht="10.5" customHeight="1"/>
    <row r="68" s="52" customFormat="1" ht="10.5" customHeight="1"/>
    <row r="69" s="52" customFormat="1" ht="10.5" customHeight="1"/>
    <row r="70" s="52" customFormat="1" ht="10.5" customHeight="1"/>
    <row r="71" s="52" customFormat="1" ht="10.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&amp;LSomwé Kitenge&amp;C&amp;A&amp;R&amp;D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0"/>
  <dimension ref="A2:K60"/>
  <sheetViews>
    <sheetView workbookViewId="0" topLeftCell="A30">
      <selection activeCell="A26" sqref="A26"/>
    </sheetView>
  </sheetViews>
  <sheetFormatPr defaultColWidth="11.421875" defaultRowHeight="12.75"/>
  <cols>
    <col min="1" max="1" width="7.8515625" style="0" customWidth="1"/>
    <col min="2" max="2" width="5.140625" style="0" customWidth="1"/>
    <col min="3" max="3" width="14.00390625" style="0" customWidth="1"/>
    <col min="4" max="4" width="6.57421875" style="0" customWidth="1"/>
    <col min="5" max="5" width="7.57421875" style="0" customWidth="1"/>
    <col min="6" max="6" width="6.8515625" style="0" customWidth="1"/>
    <col min="7" max="7" width="7.8515625" style="0" customWidth="1"/>
    <col min="8" max="8" width="6.57421875" style="0" customWidth="1"/>
    <col min="9" max="9" width="7.8515625" style="0" customWidth="1"/>
    <col min="10" max="10" width="17.0039062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="52" customFormat="1" ht="12.75" customHeight="1"/>
    <row r="8" s="52" customFormat="1" ht="12.75" customHeight="1"/>
    <row r="9" s="52" customFormat="1" ht="11.25">
      <c r="K9" s="4"/>
    </row>
    <row r="10" spans="1:11" s="56" customFormat="1" ht="12.75">
      <c r="A10" s="56" t="s">
        <v>48</v>
      </c>
      <c r="E10" s="56" t="s">
        <v>49</v>
      </c>
      <c r="H10" s="56" t="s">
        <v>68</v>
      </c>
      <c r="I10" s="56"/>
      <c r="J10" s="57">
        <v>36161</v>
      </c>
      <c r="K10" s="56"/>
    </row>
    <row r="11" spans="1:8" s="56" customFormat="1" ht="12.75" customHeight="1">
      <c r="A11" s="56" t="s">
        <v>50</v>
      </c>
      <c r="E11" s="56" t="s">
        <v>51</v>
      </c>
      <c r="H11" s="57"/>
    </row>
    <row r="12" spans="1:2" s="56" customFormat="1" ht="12.75" customHeight="1">
      <c r="A12" s="56" t="s">
        <v>52</v>
      </c>
      <c r="B12" s="56" t="s">
        <v>53</v>
      </c>
    </row>
    <row r="13" spans="1:2" s="56" customFormat="1" ht="12.75" customHeight="1">
      <c r="A13" s="56" t="s">
        <v>54</v>
      </c>
      <c r="B13" s="56" t="s">
        <v>55</v>
      </c>
    </row>
    <row r="14" spans="1:10" s="56" customFormat="1" ht="12.75" customHeight="1">
      <c r="A14" s="76" t="s">
        <v>56</v>
      </c>
      <c r="B14" s="76" t="s">
        <v>57</v>
      </c>
      <c r="C14" s="76"/>
      <c r="D14" s="58"/>
      <c r="E14" s="58"/>
      <c r="F14" s="58"/>
      <c r="G14" s="58"/>
      <c r="H14" s="58"/>
      <c r="I14" s="58"/>
      <c r="J14" s="58"/>
    </row>
    <row r="15" s="52" customFormat="1" ht="9.75" customHeight="1">
      <c r="G15"/>
    </row>
    <row r="19" spans="1:6" s="52" customFormat="1" ht="15" customHeight="1">
      <c r="A19" s="41" t="s">
        <v>58</v>
      </c>
      <c r="B19" s="41"/>
      <c r="C19" s="41" t="s">
        <v>141</v>
      </c>
      <c r="D19" s="41"/>
      <c r="E19"/>
      <c r="F19"/>
    </row>
    <row r="20" s="52" customFormat="1" ht="10.5" customHeight="1"/>
    <row r="21" spans="3:7" s="52" customFormat="1" ht="12.75" customHeight="1">
      <c r="C21" s="77" t="s">
        <v>7</v>
      </c>
      <c r="D21" s="77" t="s">
        <v>133</v>
      </c>
      <c r="E21" s="77" t="s">
        <v>61</v>
      </c>
      <c r="F21" s="77" t="s">
        <v>62</v>
      </c>
      <c r="G21" s="77" t="s">
        <v>63</v>
      </c>
    </row>
    <row r="22" spans="1:7" s="52" customFormat="1" ht="12.75" customHeight="1">
      <c r="A22" s="52" t="s">
        <v>164</v>
      </c>
      <c r="B22" s="52">
        <v>1</v>
      </c>
      <c r="C22" s="52" t="s">
        <v>134</v>
      </c>
      <c r="D22" s="52" t="s">
        <v>103</v>
      </c>
      <c r="E22" s="52">
        <v>1230</v>
      </c>
      <c r="F22" s="52">
        <v>98</v>
      </c>
      <c r="G22" s="52">
        <f>E22-F22</f>
        <v>1132</v>
      </c>
    </row>
    <row r="23" spans="1:7" s="52" customFormat="1" ht="12.75" customHeight="1">
      <c r="A23" s="52" t="s">
        <v>164</v>
      </c>
      <c r="B23" s="52">
        <v>2</v>
      </c>
      <c r="C23" s="52" t="s">
        <v>134</v>
      </c>
      <c r="D23" s="52" t="s">
        <v>104</v>
      </c>
      <c r="E23" s="52">
        <v>1230</v>
      </c>
      <c r="F23" s="52">
        <v>98</v>
      </c>
      <c r="G23" s="52">
        <f>E23-F23</f>
        <v>1132</v>
      </c>
    </row>
    <row r="24" spans="1:7" s="52" customFormat="1" ht="12.75" customHeight="1">
      <c r="A24" s="52" t="s">
        <v>164</v>
      </c>
      <c r="B24" s="52">
        <v>3</v>
      </c>
      <c r="C24" s="52" t="s">
        <v>134</v>
      </c>
      <c r="D24" s="52" t="s">
        <v>105</v>
      </c>
      <c r="E24" s="52">
        <v>1230</v>
      </c>
      <c r="F24" s="52">
        <v>98</v>
      </c>
      <c r="G24" s="52">
        <f>E24-F24</f>
        <v>1132</v>
      </c>
    </row>
    <row r="25" spans="1:7" s="52" customFormat="1" ht="12.75" customHeight="1">
      <c r="A25" s="52" t="s">
        <v>164</v>
      </c>
      <c r="B25" s="52">
        <v>4</v>
      </c>
      <c r="C25" s="52" t="s">
        <v>134</v>
      </c>
      <c r="D25" s="52" t="s">
        <v>106</v>
      </c>
      <c r="E25" s="52">
        <v>1230</v>
      </c>
      <c r="F25" s="52">
        <v>98</v>
      </c>
      <c r="G25" s="52">
        <f>E25-F25</f>
        <v>1132</v>
      </c>
    </row>
    <row r="26" spans="1:7" s="52" customFormat="1" ht="12.75" customHeight="1">
      <c r="A26" s="52"/>
      <c r="B26" s="52">
        <v>5</v>
      </c>
      <c r="C26" s="52" t="s">
        <v>134</v>
      </c>
      <c r="D26" s="52" t="s">
        <v>107</v>
      </c>
      <c r="E26" s="52">
        <v>1230</v>
      </c>
      <c r="F26" s="52">
        <v>98</v>
      </c>
      <c r="G26" s="52">
        <f>E26-F26</f>
        <v>1132</v>
      </c>
    </row>
    <row r="27" spans="1:7" s="52" customFormat="1" ht="12.75" customHeight="1">
      <c r="A27" s="52"/>
      <c r="B27" s="52">
        <v>6</v>
      </c>
      <c r="C27" s="52" t="s">
        <v>134</v>
      </c>
      <c r="D27" s="52" t="s">
        <v>108</v>
      </c>
      <c r="E27" s="52">
        <v>1230</v>
      </c>
      <c r="F27" s="52">
        <v>98</v>
      </c>
      <c r="G27" s="52">
        <f>E27-F27</f>
        <v>1132</v>
      </c>
    </row>
    <row r="28" spans="1:7" s="52" customFormat="1" ht="12.75" customHeight="1">
      <c r="A28" s="52"/>
      <c r="B28" s="52">
        <v>7</v>
      </c>
      <c r="C28" s="52" t="s">
        <v>134</v>
      </c>
      <c r="D28" s="52" t="s">
        <v>109</v>
      </c>
      <c r="E28" s="52">
        <v>1230</v>
      </c>
      <c r="F28" s="52">
        <v>98</v>
      </c>
      <c r="G28" s="52">
        <f>E28-F28</f>
        <v>1132</v>
      </c>
    </row>
    <row r="29" spans="1:7" s="52" customFormat="1" ht="12.75" customHeight="1">
      <c r="A29" s="52"/>
      <c r="B29" s="52">
        <v>8</v>
      </c>
      <c r="C29" s="52" t="s">
        <v>134</v>
      </c>
      <c r="D29" s="52" t="s">
        <v>110</v>
      </c>
      <c r="E29" s="52">
        <v>1230</v>
      </c>
      <c r="F29" s="52">
        <v>98</v>
      </c>
      <c r="G29" s="52">
        <f>E29-F29</f>
        <v>1132</v>
      </c>
    </row>
    <row r="30" spans="1:7" s="52" customFormat="1" ht="12.75" customHeight="1">
      <c r="A30" s="52"/>
      <c r="B30" s="52">
        <v>9</v>
      </c>
      <c r="C30" s="52" t="s">
        <v>134</v>
      </c>
      <c r="D30" s="52" t="s">
        <v>111</v>
      </c>
      <c r="E30" s="52">
        <v>1230</v>
      </c>
      <c r="F30" s="52">
        <v>98</v>
      </c>
      <c r="G30" s="52">
        <f>E30-F30</f>
        <v>1132</v>
      </c>
    </row>
    <row r="31" spans="1:7" s="52" customFormat="1" ht="12.75" customHeight="1">
      <c r="A31" s="52"/>
      <c r="B31" s="52">
        <v>10</v>
      </c>
      <c r="C31" s="52" t="s">
        <v>134</v>
      </c>
      <c r="D31" s="52" t="s">
        <v>112</v>
      </c>
      <c r="E31" s="52">
        <v>1230</v>
      </c>
      <c r="F31" s="52">
        <v>98</v>
      </c>
      <c r="G31" s="52">
        <f>E31-F31</f>
        <v>1132</v>
      </c>
    </row>
    <row r="32" spans="1:7" s="52" customFormat="1" ht="12.75" customHeight="1">
      <c r="A32" s="52"/>
      <c r="B32" s="52">
        <v>11</v>
      </c>
      <c r="C32" s="52" t="s">
        <v>134</v>
      </c>
      <c r="D32" s="52" t="s">
        <v>113</v>
      </c>
      <c r="E32" s="52">
        <v>1230</v>
      </c>
      <c r="F32" s="52">
        <v>98</v>
      </c>
      <c r="G32" s="52">
        <f>E32-F32</f>
        <v>1132</v>
      </c>
    </row>
    <row r="33" spans="1:7" s="52" customFormat="1" ht="12.75" customHeight="1">
      <c r="A33" s="52"/>
      <c r="B33" s="52">
        <v>12</v>
      </c>
      <c r="C33" s="52" t="s">
        <v>134</v>
      </c>
      <c r="D33" s="52" t="s">
        <v>114</v>
      </c>
      <c r="E33" s="52">
        <v>1230</v>
      </c>
      <c r="F33" s="52">
        <v>98</v>
      </c>
      <c r="G33" s="52">
        <f>E33-F33</f>
        <v>1132</v>
      </c>
    </row>
    <row r="34" spans="1:7" s="52" customFormat="1" ht="12.75" customHeight="1">
      <c r="A34" s="52"/>
      <c r="B34" s="52">
        <v>13</v>
      </c>
      <c r="C34" s="53" t="s">
        <v>134</v>
      </c>
      <c r="D34" s="53" t="s">
        <v>115</v>
      </c>
      <c r="E34" s="53">
        <v>1230</v>
      </c>
      <c r="F34" s="53">
        <v>98</v>
      </c>
      <c r="G34" s="53">
        <f>E34-F34</f>
        <v>1132</v>
      </c>
    </row>
    <row r="35" spans="1:7" s="52" customFormat="1" ht="12.75" customHeight="1">
      <c r="A35" s="52"/>
      <c r="B35" s="52">
        <v>14</v>
      </c>
      <c r="C35" s="52" t="s">
        <v>163</v>
      </c>
      <c r="D35" s="52" t="s">
        <v>158</v>
      </c>
      <c r="E35" s="52">
        <f>484+375</f>
        <v>859</v>
      </c>
      <c r="F35" s="52">
        <v>98</v>
      </c>
      <c r="G35" s="52">
        <f>E35-F35</f>
        <v>761</v>
      </c>
    </row>
    <row r="36" spans="1:7" s="52" customFormat="1" ht="12.75" customHeight="1">
      <c r="A36" s="52"/>
      <c r="B36" s="52">
        <v>15</v>
      </c>
      <c r="C36" s="52" t="s">
        <v>135</v>
      </c>
      <c r="D36" s="52" t="s">
        <v>117</v>
      </c>
      <c r="E36" s="52">
        <v>989</v>
      </c>
      <c r="F36" s="52">
        <v>66</v>
      </c>
      <c r="G36" s="52">
        <f>E36-F36</f>
        <v>923</v>
      </c>
    </row>
    <row r="37" spans="1:7" s="52" customFormat="1" ht="12.75" customHeight="1">
      <c r="A37" s="52"/>
      <c r="B37" s="52">
        <v>16</v>
      </c>
      <c r="C37" s="52" t="s">
        <v>136</v>
      </c>
      <c r="D37" s="52" t="s">
        <v>118</v>
      </c>
      <c r="E37" s="52">
        <v>752</v>
      </c>
      <c r="F37" s="52">
        <v>86</v>
      </c>
      <c r="G37" s="52">
        <f>E37-F37</f>
        <v>666</v>
      </c>
    </row>
    <row r="38" spans="1:7" s="52" customFormat="1" ht="12.75" customHeight="1">
      <c r="A38" s="52"/>
      <c r="B38" s="52">
        <v>17</v>
      </c>
      <c r="C38" s="53" t="s">
        <v>136</v>
      </c>
      <c r="D38" s="53" t="s">
        <v>119</v>
      </c>
      <c r="E38" s="53">
        <v>790</v>
      </c>
      <c r="F38" s="53">
        <v>86</v>
      </c>
      <c r="G38" s="53">
        <f>E38-F38</f>
        <v>704</v>
      </c>
    </row>
    <row r="39" spans="1:7" s="52" customFormat="1" ht="12.75" customHeight="1">
      <c r="A39" s="52"/>
      <c r="B39" s="52">
        <v>18</v>
      </c>
      <c r="C39" s="52" t="s">
        <v>163</v>
      </c>
      <c r="D39" s="52" t="s">
        <v>159</v>
      </c>
      <c r="E39" s="52">
        <f>398+390</f>
        <v>788</v>
      </c>
      <c r="F39" s="52">
        <v>98</v>
      </c>
      <c r="G39" s="52">
        <f>E39-F39</f>
        <v>690</v>
      </c>
    </row>
    <row r="40" spans="1:7" s="52" customFormat="1" ht="12.75" customHeight="1">
      <c r="A40" s="52"/>
      <c r="B40" s="52">
        <v>19</v>
      </c>
      <c r="C40" s="52" t="s">
        <v>163</v>
      </c>
      <c r="D40" s="52" t="s">
        <v>160</v>
      </c>
      <c r="E40" s="52">
        <f>356+309</f>
        <v>665</v>
      </c>
      <c r="F40" s="52">
        <v>98</v>
      </c>
      <c r="G40" s="52">
        <f>E40-F40</f>
        <v>567</v>
      </c>
    </row>
    <row r="41" spans="1:7" s="52" customFormat="1" ht="12.75" customHeight="1">
      <c r="A41" s="52"/>
      <c r="B41" s="52">
        <v>20</v>
      </c>
      <c r="C41" s="52" t="s">
        <v>163</v>
      </c>
      <c r="D41" s="52" t="s">
        <v>161</v>
      </c>
      <c r="E41" s="52">
        <f>443+357</f>
        <v>800</v>
      </c>
      <c r="F41" s="52">
        <v>98</v>
      </c>
      <c r="G41" s="52">
        <f>E41-F41</f>
        <v>702</v>
      </c>
    </row>
    <row r="42" spans="1:7" s="52" customFormat="1" ht="12.75" customHeight="1">
      <c r="A42" s="52"/>
      <c r="B42" s="52">
        <v>21</v>
      </c>
      <c r="C42" s="52" t="s">
        <v>163</v>
      </c>
      <c r="D42" s="52" t="s">
        <v>162</v>
      </c>
      <c r="E42" s="52">
        <f>353+367</f>
        <v>720</v>
      </c>
      <c r="F42" s="52">
        <v>98</v>
      </c>
      <c r="G42" s="52">
        <f>E42-F42</f>
        <v>622</v>
      </c>
    </row>
    <row r="43" spans="1:7" s="52" customFormat="1" ht="12.75" customHeight="1">
      <c r="A43" s="52"/>
      <c r="B43" s="52">
        <v>22</v>
      </c>
      <c r="C43" s="52" t="s">
        <v>137</v>
      </c>
      <c r="D43" s="52" t="s">
        <v>128</v>
      </c>
      <c r="E43" s="52">
        <v>402</v>
      </c>
      <c r="F43" s="52">
        <v>47</v>
      </c>
      <c r="G43" s="52">
        <f>E43-F43</f>
        <v>355</v>
      </c>
    </row>
    <row r="44" spans="1:7" s="52" customFormat="1" ht="12.75" customHeight="1">
      <c r="A44" s="52"/>
      <c r="B44" s="52">
        <v>23</v>
      </c>
      <c r="C44" s="52" t="s">
        <v>135</v>
      </c>
      <c r="D44" s="52" t="s">
        <v>129</v>
      </c>
      <c r="E44" s="52">
        <v>793</v>
      </c>
      <c r="F44" s="52">
        <v>66</v>
      </c>
      <c r="G44" s="52">
        <f>E44-F44</f>
        <v>727</v>
      </c>
    </row>
    <row r="45" spans="1:7" s="52" customFormat="1" ht="12.75" customHeight="1">
      <c r="A45" s="52"/>
      <c r="B45" s="52">
        <v>24</v>
      </c>
      <c r="C45" s="52" t="s">
        <v>135</v>
      </c>
      <c r="D45" s="52" t="s">
        <v>130</v>
      </c>
      <c r="E45" s="52">
        <v>865</v>
      </c>
      <c r="F45" s="52">
        <v>66</v>
      </c>
      <c r="G45" s="52">
        <f>E45-F45</f>
        <v>799</v>
      </c>
    </row>
    <row r="46" spans="1:7" s="52" customFormat="1" ht="12.75" customHeight="1">
      <c r="A46" s="52" t="s">
        <v>164</v>
      </c>
      <c r="B46" s="52">
        <v>25</v>
      </c>
      <c r="C46" s="52" t="s">
        <v>138</v>
      </c>
      <c r="D46" s="52" t="s">
        <v>131</v>
      </c>
      <c r="E46" s="52">
        <v>772</v>
      </c>
      <c r="F46" s="52">
        <v>80</v>
      </c>
      <c r="G46" s="52">
        <f>E46-F46</f>
        <v>692</v>
      </c>
    </row>
    <row r="47" spans="1:7" s="52" customFormat="1" ht="12.75" customHeight="1">
      <c r="A47" s="52" t="s">
        <v>164</v>
      </c>
      <c r="B47" s="52">
        <v>26</v>
      </c>
      <c r="C47" s="52" t="s">
        <v>138</v>
      </c>
      <c r="D47" s="4" t="s">
        <v>132</v>
      </c>
      <c r="E47" s="4">
        <v>485</v>
      </c>
      <c r="F47" s="4">
        <v>80</v>
      </c>
      <c r="G47" s="4">
        <f>E47-F47</f>
        <v>405</v>
      </c>
    </row>
    <row r="48" s="52" customFormat="1" ht="12.75" customHeight="1"/>
    <row r="49" s="52" customFormat="1" ht="12.75" customHeight="1"/>
    <row r="50" spans="3:4" s="52" customFormat="1" ht="12.75" customHeight="1">
      <c r="C50" s="4"/>
      <c r="D50" s="4"/>
    </row>
    <row r="51" spans="3:7" s="52" customFormat="1" ht="12.75" customHeight="1">
      <c r="C51" s="4"/>
      <c r="D51" s="4"/>
      <c r="E51" s="4"/>
      <c r="F51" s="4"/>
      <c r="G51" s="4"/>
    </row>
    <row r="52" spans="3:7" s="52" customFormat="1" ht="12.75" customHeight="1">
      <c r="C52" s="4"/>
      <c r="D52" s="4"/>
      <c r="E52" s="78" t="s">
        <v>61</v>
      </c>
      <c r="F52" s="78" t="s">
        <v>62</v>
      </c>
      <c r="G52" s="78" t="s">
        <v>63</v>
      </c>
    </row>
    <row r="53" spans="1:9" s="52" customFormat="1" ht="12.75" customHeight="1">
      <c r="A53" s="54" t="s">
        <v>66</v>
      </c>
      <c r="C53" s="4"/>
      <c r="D53" s="4"/>
      <c r="E53" s="77">
        <f>SUM(E22:E47)</f>
        <v>25670</v>
      </c>
      <c r="F53" s="77">
        <f>SUM(F22:F47)</f>
        <v>2341</v>
      </c>
      <c r="G53" s="77">
        <f>E53-F53</f>
        <v>23329</v>
      </c>
      <c r="H53" s="52"/>
      <c r="I53" s="54" t="s">
        <v>140</v>
      </c>
    </row>
    <row r="54" spans="3:9" s="52" customFormat="1" ht="12.75" customHeight="1">
      <c r="C54" s="4"/>
      <c r="D54" s="4"/>
      <c r="E54" s="4"/>
      <c r="F54" s="4"/>
      <c r="G54" s="4"/>
      <c r="I54" s="54" t="s">
        <v>139</v>
      </c>
    </row>
    <row r="55" spans="3:7" s="52" customFormat="1" ht="12.75" customHeight="1">
      <c r="C55" s="4"/>
      <c r="D55" s="4"/>
      <c r="E55" s="4"/>
      <c r="F55" s="4"/>
      <c r="G55" s="4"/>
    </row>
    <row r="56" spans="3:7" s="52" customFormat="1" ht="12.75" customHeight="1">
      <c r="C56" s="4"/>
      <c r="D56" s="4"/>
      <c r="E56" s="4"/>
      <c r="F56" s="4"/>
      <c r="G56" s="4"/>
    </row>
    <row r="57" spans="3:7" s="52" customFormat="1" ht="12.75" customHeight="1">
      <c r="C57" s="4"/>
      <c r="D57" s="4"/>
      <c r="E57" s="4"/>
      <c r="F57" s="4"/>
      <c r="G57" s="4"/>
    </row>
    <row r="58" spans="3:7" s="52" customFormat="1" ht="12.75" customHeight="1">
      <c r="C58" s="4"/>
      <c r="D58" s="4"/>
      <c r="E58" s="4"/>
      <c r="F58" s="4"/>
      <c r="G58" s="4"/>
    </row>
    <row r="59" spans="3:7" s="52" customFormat="1" ht="12.75" customHeight="1">
      <c r="C59" s="4"/>
      <c r="D59" s="4"/>
      <c r="E59" s="4"/>
      <c r="F59" s="4"/>
      <c r="G59" s="4"/>
    </row>
    <row r="60" spans="3:7" s="52" customFormat="1" ht="12.75" customHeight="1">
      <c r="C60" s="4"/>
      <c r="D60" s="4"/>
      <c r="E60" s="4"/>
      <c r="F60" s="4"/>
      <c r="G60" s="4"/>
    </row>
    <row r="61" s="56" customFormat="1" ht="12.75" customHeight="1"/>
    <row r="62" s="56" customFormat="1" ht="12.75" customHeight="1"/>
    <row r="63" s="56" customFormat="1" ht="12.75" customHeight="1"/>
    <row r="64" s="56" customFormat="1" ht="12.75" customHeight="1"/>
    <row r="65" s="56" customFormat="1" ht="10.5" customHeight="1"/>
    <row r="66" s="56" customFormat="1" ht="10.5" customHeight="1"/>
    <row r="67" s="56" customFormat="1" ht="10.5" customHeight="1"/>
    <row r="68" s="56" customFormat="1" ht="10.5" customHeight="1"/>
    <row r="69" s="47" customFormat="1" ht="10.5" customHeight="1"/>
    <row r="70" s="56" customFormat="1" ht="10.5" customHeight="1"/>
    <row r="71" s="56" customFormat="1" ht="10.5" customHeight="1"/>
    <row r="72" s="56" customFormat="1" ht="10.5" customHeight="1"/>
    <row r="73" s="56" customFormat="1" ht="10.5" customHeight="1"/>
    <row r="74" s="56" customFormat="1" ht="10.5" customHeight="1"/>
    <row r="75" s="56" customFormat="1" ht="10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&amp;LSomwé Kitenge&amp;C&amp;A</oddHeader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2"/>
  <dimension ref="A2:K59"/>
  <sheetViews>
    <sheetView tabSelected="1" workbookViewId="0" topLeftCell="A29">
      <selection activeCell="H47" sqref="H47"/>
    </sheetView>
  </sheetViews>
  <sheetFormatPr defaultColWidth="11.421875" defaultRowHeight="12.75"/>
  <cols>
    <col min="1" max="1" width="8.57421875" style="0" customWidth="1"/>
    <col min="2" max="2" width="5.140625" style="0" customWidth="1"/>
    <col min="3" max="3" width="14.00390625" style="0" customWidth="1"/>
    <col min="4" max="4" width="6.140625" style="0" customWidth="1"/>
    <col min="5" max="5" width="7.57421875" style="0" customWidth="1"/>
    <col min="6" max="6" width="6.8515625" style="0" customWidth="1"/>
    <col min="7" max="7" width="7.8515625" style="0" customWidth="1"/>
    <col min="8" max="8" width="6.57421875" style="0" customWidth="1"/>
    <col min="9" max="9" width="7.8515625" style="0" customWidth="1"/>
    <col min="10" max="10" width="16.14062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="52" customFormat="1" ht="12.75" customHeight="1"/>
    <row r="8" s="52" customFormat="1" ht="12.75" customHeight="1"/>
    <row r="9" s="52" customFormat="1" ht="11.25">
      <c r="K9" s="4"/>
    </row>
    <row r="10" spans="1:11" s="56" customFormat="1" ht="12.75">
      <c r="A10" s="56" t="s">
        <v>48</v>
      </c>
      <c r="E10" s="56" t="s">
        <v>49</v>
      </c>
      <c r="H10" s="56" t="s">
        <v>68</v>
      </c>
      <c r="I10" s="56"/>
      <c r="J10" s="57">
        <v>36222</v>
      </c>
      <c r="K10" s="56"/>
    </row>
    <row r="11" spans="1:11" s="56" customFormat="1" ht="12.75" customHeight="1">
      <c r="A11" s="56" t="s">
        <v>50</v>
      </c>
      <c r="E11" s="56" t="s">
        <v>51</v>
      </c>
      <c r="H11" s="57"/>
      <c r="J11" s="56" t="s">
        <v>178</v>
      </c>
      <c r="K11" s="56"/>
    </row>
    <row r="12" spans="1:2" s="56" customFormat="1" ht="12.75" customHeight="1">
      <c r="A12" s="56" t="s">
        <v>52</v>
      </c>
      <c r="B12" s="56" t="s">
        <v>53</v>
      </c>
    </row>
    <row r="13" spans="1:2" s="56" customFormat="1" ht="12.75" customHeight="1">
      <c r="A13" s="56" t="s">
        <v>54</v>
      </c>
      <c r="B13" s="56" t="s">
        <v>55</v>
      </c>
    </row>
    <row r="14" spans="1:10" s="56" customFormat="1" ht="12.75" customHeight="1">
      <c r="A14" s="76" t="s">
        <v>56</v>
      </c>
      <c r="B14" s="76" t="s">
        <v>57</v>
      </c>
      <c r="C14" s="76"/>
      <c r="D14" s="58"/>
      <c r="E14" s="58"/>
      <c r="F14" s="58"/>
      <c r="G14" s="58"/>
      <c r="H14" s="58"/>
      <c r="I14" s="58"/>
      <c r="J14" s="58"/>
    </row>
    <row r="15" s="52" customFormat="1" ht="9.75" customHeight="1">
      <c r="G15"/>
    </row>
    <row r="16" ht="10.5" customHeight="1"/>
    <row r="17" s="52" customFormat="1" ht="10.5" customHeight="1"/>
    <row r="18" spans="1:6" s="52" customFormat="1" ht="15" customHeight="1">
      <c r="A18" s="41" t="s">
        <v>58</v>
      </c>
      <c r="B18" s="41"/>
      <c r="C18" s="41" t="s">
        <v>166</v>
      </c>
      <c r="D18" s="41"/>
      <c r="E18"/>
      <c r="F18"/>
    </row>
    <row r="19" s="52" customFormat="1" ht="12.75" customHeight="1"/>
    <row r="20" s="52" customFormat="1" ht="12.75" customHeight="1"/>
    <row r="21" s="52" customFormat="1" ht="12.75" customHeight="1"/>
    <row r="22" spans="3:7" s="52" customFormat="1" ht="12.75" customHeight="1">
      <c r="C22" s="77" t="s">
        <v>7</v>
      </c>
      <c r="D22" s="77" t="s">
        <v>133</v>
      </c>
      <c r="E22" s="77" t="s">
        <v>61</v>
      </c>
      <c r="F22" s="77" t="s">
        <v>62</v>
      </c>
      <c r="G22" s="77" t="s">
        <v>63</v>
      </c>
    </row>
    <row r="23" spans="3:7" s="52" customFormat="1" ht="12.75" customHeight="1">
      <c r="C23" s="52" t="s">
        <v>134</v>
      </c>
      <c r="D23" s="52" t="s">
        <v>103</v>
      </c>
      <c r="E23" s="52">
        <v>1230</v>
      </c>
      <c r="F23" s="52">
        <v>98</v>
      </c>
      <c r="G23" s="52">
        <f>E23-F23</f>
        <v>1132</v>
      </c>
    </row>
    <row r="24" spans="3:7" s="52" customFormat="1" ht="12.75" customHeight="1">
      <c r="C24" s="52" t="s">
        <v>134</v>
      </c>
      <c r="D24" s="52" t="s">
        <v>104</v>
      </c>
      <c r="E24" s="52">
        <v>1230</v>
      </c>
      <c r="F24" s="52">
        <v>98</v>
      </c>
      <c r="G24" s="52">
        <f>E24-F24</f>
        <v>1132</v>
      </c>
    </row>
    <row r="25" spans="3:7" s="52" customFormat="1" ht="12.75" customHeight="1">
      <c r="C25" s="52" t="s">
        <v>134</v>
      </c>
      <c r="D25" s="52" t="s">
        <v>105</v>
      </c>
      <c r="E25" s="52">
        <v>1230</v>
      </c>
      <c r="F25" s="52">
        <v>98</v>
      </c>
      <c r="G25" s="52">
        <f>E25-F25</f>
        <v>1132</v>
      </c>
    </row>
    <row r="26" spans="3:7" s="52" customFormat="1" ht="12.75" customHeight="1">
      <c r="C26" s="52" t="s">
        <v>134</v>
      </c>
      <c r="D26" s="52" t="s">
        <v>106</v>
      </c>
      <c r="E26" s="52">
        <v>1230</v>
      </c>
      <c r="F26" s="52">
        <v>98</v>
      </c>
      <c r="G26" s="52">
        <f>E26-F26</f>
        <v>1132</v>
      </c>
    </row>
    <row r="27" spans="3:7" s="52" customFormat="1" ht="12.75" customHeight="1">
      <c r="C27" s="52" t="s">
        <v>134</v>
      </c>
      <c r="D27" s="52" t="s">
        <v>107</v>
      </c>
      <c r="E27" s="52">
        <v>1230</v>
      </c>
      <c r="F27" s="52">
        <v>98</v>
      </c>
      <c r="G27" s="52">
        <f>E27-F27</f>
        <v>1132</v>
      </c>
    </row>
    <row r="28" spans="3:7" s="52" customFormat="1" ht="12.75" customHeight="1">
      <c r="C28" s="52" t="s">
        <v>134</v>
      </c>
      <c r="D28" s="52" t="s">
        <v>108</v>
      </c>
      <c r="E28" s="52">
        <v>1230</v>
      </c>
      <c r="F28" s="52">
        <v>98</v>
      </c>
      <c r="G28" s="52">
        <f>E28-F28</f>
        <v>1132</v>
      </c>
    </row>
    <row r="29" spans="3:7" s="52" customFormat="1" ht="12.75" customHeight="1">
      <c r="C29" s="52" t="s">
        <v>134</v>
      </c>
      <c r="D29" s="52" t="s">
        <v>109</v>
      </c>
      <c r="E29" s="52">
        <v>1230</v>
      </c>
      <c r="F29" s="52">
        <v>98</v>
      </c>
      <c r="G29" s="52">
        <f>E29-F29</f>
        <v>1132</v>
      </c>
    </row>
    <row r="30" spans="3:7" s="52" customFormat="1" ht="12.75" customHeight="1">
      <c r="C30" s="52" t="s">
        <v>134</v>
      </c>
      <c r="D30" s="52" t="s">
        <v>110</v>
      </c>
      <c r="E30" s="52">
        <v>1230</v>
      </c>
      <c r="F30" s="52">
        <v>98</v>
      </c>
      <c r="G30" s="52">
        <f>E30-F30</f>
        <v>1132</v>
      </c>
    </row>
    <row r="31" spans="3:7" s="52" customFormat="1" ht="12.75" customHeight="1">
      <c r="C31" s="52" t="s">
        <v>134</v>
      </c>
      <c r="D31" s="52" t="s">
        <v>111</v>
      </c>
      <c r="E31" s="52">
        <v>1230</v>
      </c>
      <c r="F31" s="52">
        <v>98</v>
      </c>
      <c r="G31" s="52">
        <f>E31-F31</f>
        <v>1132</v>
      </c>
    </row>
    <row r="32" spans="3:7" s="52" customFormat="1" ht="12.75" customHeight="1">
      <c r="C32" s="52" t="s">
        <v>134</v>
      </c>
      <c r="D32" s="52" t="s">
        <v>112</v>
      </c>
      <c r="E32" s="52">
        <v>1230</v>
      </c>
      <c r="F32" s="52">
        <v>98</v>
      </c>
      <c r="G32" s="52">
        <f>E32-F32</f>
        <v>1132</v>
      </c>
    </row>
    <row r="33" spans="3:7" s="52" customFormat="1" ht="12.75" customHeight="1">
      <c r="C33" s="52" t="s">
        <v>134</v>
      </c>
      <c r="D33" s="52" t="s">
        <v>113</v>
      </c>
      <c r="E33" s="52">
        <v>1230</v>
      </c>
      <c r="F33" s="52">
        <v>98</v>
      </c>
      <c r="G33" s="52">
        <f>E33-F33</f>
        <v>1132</v>
      </c>
    </row>
    <row r="34" spans="3:9" s="52" customFormat="1" ht="12.75" customHeight="1">
      <c r="C34" s="52" t="s">
        <v>134</v>
      </c>
      <c r="D34" s="52" t="s">
        <v>114</v>
      </c>
      <c r="E34" s="52">
        <v>1230</v>
      </c>
      <c r="F34" s="52">
        <v>98</v>
      </c>
      <c r="G34" s="52">
        <f>E34-F34</f>
        <v>1132</v>
      </c>
      <c r="H34" s="52" t="s">
        <v>179</v>
      </c>
      <c r="I34" s="52"/>
    </row>
    <row r="35" spans="3:9" s="52" customFormat="1" ht="12.75" customHeight="1">
      <c r="C35" s="53" t="s">
        <v>134</v>
      </c>
      <c r="D35" s="53" t="s">
        <v>115</v>
      </c>
      <c r="E35" s="53">
        <v>1230</v>
      </c>
      <c r="F35" s="53">
        <v>98</v>
      </c>
      <c r="G35" s="53">
        <f>E35-F35</f>
        <v>1132</v>
      </c>
      <c r="H35" s="52"/>
      <c r="I35" s="54">
        <f>SUM(G23:G35)</f>
        <v>14716</v>
      </c>
    </row>
    <row r="36" spans="3:7" s="52" customFormat="1" ht="12.75" customHeight="1">
      <c r="C36" s="52" t="s">
        <v>165</v>
      </c>
      <c r="D36" s="52" t="s">
        <v>116</v>
      </c>
      <c r="E36" s="52">
        <v>773</v>
      </c>
      <c r="F36" s="52">
        <v>90</v>
      </c>
      <c r="G36" s="52">
        <f>E36-F36</f>
        <v>683</v>
      </c>
    </row>
    <row r="37" spans="3:7" s="52" customFormat="1" ht="12.75" customHeight="1">
      <c r="C37" s="52" t="s">
        <v>135</v>
      </c>
      <c r="D37" s="52" t="s">
        <v>117</v>
      </c>
      <c r="E37" s="52">
        <v>791</v>
      </c>
      <c r="F37" s="52">
        <v>66</v>
      </c>
      <c r="G37" s="52">
        <f>E37-F37</f>
        <v>725</v>
      </c>
    </row>
    <row r="38" spans="3:7" s="52" customFormat="1" ht="12.75" customHeight="1">
      <c r="C38" s="52" t="s">
        <v>136</v>
      </c>
      <c r="D38" s="52" t="s">
        <v>118</v>
      </c>
      <c r="E38" s="52">
        <v>856</v>
      </c>
      <c r="F38" s="52">
        <v>90</v>
      </c>
      <c r="G38" s="52">
        <f>E38-F38</f>
        <v>766</v>
      </c>
    </row>
    <row r="39" spans="3:7" s="52" customFormat="1" ht="12.75" customHeight="1">
      <c r="C39" s="4" t="s">
        <v>136</v>
      </c>
      <c r="D39" s="4" t="s">
        <v>119</v>
      </c>
      <c r="E39" s="4">
        <v>875</v>
      </c>
      <c r="F39" s="4">
        <v>86</v>
      </c>
      <c r="G39" s="4">
        <f>E39-F39</f>
        <v>789</v>
      </c>
    </row>
    <row r="40" spans="3:7" s="52" customFormat="1" ht="12.75" customHeight="1">
      <c r="C40" s="52" t="s">
        <v>165</v>
      </c>
      <c r="D40" s="52" t="s">
        <v>120</v>
      </c>
      <c r="E40" s="52">
        <v>893</v>
      </c>
      <c r="F40" s="52">
        <v>120</v>
      </c>
      <c r="G40" s="52">
        <f>E40-F40</f>
        <v>773</v>
      </c>
    </row>
    <row r="41" spans="3:7" s="52" customFormat="1" ht="12.75" customHeight="1">
      <c r="C41" s="53" t="s">
        <v>135</v>
      </c>
      <c r="D41" s="53" t="s">
        <v>121</v>
      </c>
      <c r="E41" s="53">
        <v>973</v>
      </c>
      <c r="F41" s="53">
        <v>66</v>
      </c>
      <c r="G41" s="53">
        <f>E41-F41</f>
        <v>907</v>
      </c>
    </row>
    <row r="42" spans="3:7" s="52" customFormat="1" ht="12.75" customHeight="1">
      <c r="C42" s="52" t="s">
        <v>163</v>
      </c>
      <c r="D42" s="52" t="s">
        <v>122</v>
      </c>
      <c r="E42" s="52">
        <v>836</v>
      </c>
      <c r="F42" s="52">
        <v>90</v>
      </c>
      <c r="G42" s="52">
        <f>E42-F42</f>
        <v>746</v>
      </c>
    </row>
    <row r="43" spans="3:7" s="52" customFormat="1" ht="12.75" customHeight="1">
      <c r="C43" s="52" t="s">
        <v>163</v>
      </c>
      <c r="D43" s="52" t="s">
        <v>123</v>
      </c>
      <c r="E43" s="52">
        <v>710</v>
      </c>
      <c r="F43" s="52">
        <v>90</v>
      </c>
      <c r="G43" s="52">
        <f>E43-F43</f>
        <v>620</v>
      </c>
    </row>
    <row r="44" spans="3:7" s="52" customFormat="1" ht="12.75" customHeight="1">
      <c r="C44" s="52" t="s">
        <v>163</v>
      </c>
      <c r="D44" s="52" t="s">
        <v>124</v>
      </c>
      <c r="E44" s="52">
        <v>758</v>
      </c>
      <c r="F44" s="52">
        <v>90</v>
      </c>
      <c r="G44" s="52">
        <f>E44-F44</f>
        <v>668</v>
      </c>
    </row>
    <row r="45" spans="3:7" s="52" customFormat="1" ht="12.75" customHeight="1">
      <c r="C45" s="52" t="s">
        <v>163</v>
      </c>
      <c r="D45" s="52" t="s">
        <v>125</v>
      </c>
      <c r="E45" s="52">
        <v>684</v>
      </c>
      <c r="F45" s="52">
        <v>90</v>
      </c>
      <c r="G45" s="52">
        <f>E45-F45</f>
        <v>594</v>
      </c>
    </row>
    <row r="46" spans="3:9" s="52" customFormat="1" ht="12.75" customHeight="1">
      <c r="C46" s="52" t="s">
        <v>163</v>
      </c>
      <c r="D46" s="52" t="s">
        <v>126</v>
      </c>
      <c r="E46" s="52">
        <v>721</v>
      </c>
      <c r="F46" s="52">
        <v>90</v>
      </c>
      <c r="G46" s="52">
        <f>E46-F46</f>
        <v>631</v>
      </c>
      <c r="H46" s="52" t="s">
        <v>180</v>
      </c>
      <c r="I46" s="52"/>
    </row>
    <row r="47" spans="3:9" s="52" customFormat="1" ht="12.75" customHeight="1">
      <c r="C47" s="53" t="s">
        <v>137</v>
      </c>
      <c r="D47" s="53" t="s">
        <v>127</v>
      </c>
      <c r="E47" s="53">
        <v>401</v>
      </c>
      <c r="F47" s="53">
        <v>47</v>
      </c>
      <c r="G47" s="53">
        <f>E47-F47</f>
        <v>354</v>
      </c>
      <c r="H47" s="52"/>
      <c r="I47" s="54">
        <f>SUM(G36:G47)</f>
        <v>8256</v>
      </c>
    </row>
    <row r="48" spans="4:7" s="52" customFormat="1" ht="12.75" customHeight="1">
      <c r="D48" s="4"/>
      <c r="E48" s="4"/>
      <c r="F48" s="4"/>
      <c r="G48" s="4"/>
    </row>
    <row r="49" spans="3:4" s="52" customFormat="1" ht="12.75" customHeight="1">
      <c r="C49" s="4"/>
      <c r="D49" s="4"/>
    </row>
    <row r="50" spans="3:7" s="52" customFormat="1" ht="12.75" customHeight="1">
      <c r="C50" s="4"/>
      <c r="D50" s="4"/>
      <c r="E50" s="4"/>
      <c r="F50" s="4"/>
      <c r="G50" s="4"/>
    </row>
    <row r="51" spans="3:7" s="52" customFormat="1" ht="12.75" customHeight="1">
      <c r="C51" s="4"/>
      <c r="D51" s="4" t="s">
        <v>167</v>
      </c>
      <c r="E51" s="78" t="s">
        <v>61</v>
      </c>
      <c r="F51" s="78" t="s">
        <v>62</v>
      </c>
      <c r="G51" s="78" t="s">
        <v>63</v>
      </c>
    </row>
    <row r="52" spans="1:9" s="52" customFormat="1" ht="12.75" customHeight="1">
      <c r="A52" s="54" t="s">
        <v>66</v>
      </c>
      <c r="C52" s="4"/>
      <c r="D52" s="98">
        <v>26</v>
      </c>
      <c r="E52" s="77">
        <f>SUM(E23:E48)</f>
        <v>25261</v>
      </c>
      <c r="F52" s="77">
        <f>SUM(F23:F48)</f>
        <v>2289</v>
      </c>
      <c r="G52" s="77">
        <f>E52-F52</f>
        <v>22972</v>
      </c>
      <c r="H52" s="52"/>
      <c r="I52" s="54" t="s">
        <v>140</v>
      </c>
    </row>
    <row r="53" spans="3:9" s="52" customFormat="1" ht="12.75" customHeight="1">
      <c r="C53" s="4"/>
      <c r="D53" s="4"/>
      <c r="E53" s="4"/>
      <c r="F53" s="4"/>
      <c r="G53" s="4"/>
      <c r="I53" s="54" t="s">
        <v>139</v>
      </c>
    </row>
    <row r="54" spans="3:7" s="52" customFormat="1" ht="12.75" customHeight="1">
      <c r="C54" s="4"/>
      <c r="D54" s="4"/>
      <c r="E54" s="4"/>
      <c r="F54" s="4"/>
      <c r="G54" s="4"/>
    </row>
    <row r="55" spans="3:7" s="52" customFormat="1" ht="12.75" customHeight="1">
      <c r="C55" s="4"/>
      <c r="D55" s="4"/>
      <c r="E55" s="4"/>
      <c r="F55" s="4"/>
      <c r="G55" s="4"/>
    </row>
    <row r="56" spans="3:7" s="52" customFormat="1" ht="12.75" customHeight="1">
      <c r="C56" s="4"/>
      <c r="D56" s="4"/>
      <c r="E56" s="4"/>
      <c r="F56" s="4"/>
      <c r="G56" s="4"/>
    </row>
    <row r="57" spans="3:7" s="52" customFormat="1" ht="12.75" customHeight="1">
      <c r="C57" s="4"/>
      <c r="D57" s="4"/>
      <c r="E57" s="4"/>
      <c r="F57" s="4"/>
      <c r="G57" s="4"/>
    </row>
    <row r="58" spans="3:7" s="52" customFormat="1" ht="12.75" customHeight="1">
      <c r="C58" s="4"/>
      <c r="D58" s="4"/>
      <c r="E58" s="4"/>
      <c r="F58" s="4"/>
      <c r="G58" s="4"/>
    </row>
    <row r="59" spans="3:7" s="52" customFormat="1" ht="12.75" customHeight="1">
      <c r="C59" s="4"/>
      <c r="D59" s="4"/>
      <c r="E59" s="4"/>
      <c r="F59" s="4"/>
      <c r="G59" s="4"/>
    </row>
    <row r="60" s="56" customFormat="1" ht="12.75" customHeight="1"/>
    <row r="61" s="56" customFormat="1" ht="12.75" customHeight="1"/>
    <row r="62" s="56" customFormat="1" ht="12.75" customHeight="1"/>
    <row r="63" s="56" customFormat="1" ht="12.75" customHeight="1"/>
    <row r="64" s="56" customFormat="1" ht="10.5" customHeight="1"/>
    <row r="65" s="56" customFormat="1" ht="10.5" customHeight="1"/>
    <row r="66" s="56" customFormat="1" ht="10.5" customHeight="1"/>
    <row r="67" s="56" customFormat="1" ht="10.5" customHeight="1"/>
    <row r="68" s="47" customFormat="1" ht="10.5" customHeight="1"/>
    <row r="69" s="56" customFormat="1" ht="10.5" customHeight="1"/>
    <row r="70" s="56" customFormat="1" ht="10.5" customHeight="1"/>
    <row r="71" s="56" customFormat="1" ht="10.5" customHeight="1"/>
    <row r="72" s="56" customFormat="1" ht="10.5" customHeight="1"/>
    <row r="73" s="56" customFormat="1" ht="10.5" customHeight="1"/>
    <row r="74" s="56" customFormat="1" ht="10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&amp;LSomwé Kitenge&amp;C&amp;A</oddHeader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3"/>
  <dimension ref="A2:K65"/>
  <sheetViews>
    <sheetView workbookViewId="0" topLeftCell="A1">
      <selection activeCell="H8" sqref="H8"/>
    </sheetView>
  </sheetViews>
  <sheetFormatPr defaultColWidth="11.421875" defaultRowHeight="12.75"/>
  <cols>
    <col min="1" max="1" width="7.140625" style="0" customWidth="1"/>
    <col min="2" max="2" width="5.57421875" style="0" customWidth="1"/>
    <col min="3" max="3" width="11.8515625" style="0" customWidth="1"/>
    <col min="4" max="4" width="6.00390625" style="0" customWidth="1"/>
    <col min="5" max="5" width="7.57421875" style="0" customWidth="1"/>
    <col min="6" max="6" width="5.421875" style="0" customWidth="1"/>
    <col min="7" max="8" width="7.8515625" style="0" customWidth="1"/>
    <col min="9" max="9" width="8.57421875" style="0" customWidth="1"/>
    <col min="10" max="10" width="17.8515625" style="0" customWidth="1"/>
  </cols>
  <sheetData>
    <row r="2" spans="1:11" ht="12.75">
      <c r="A2" t="s">
        <v>46</v>
      </c>
      <c r="J2" s="51">
        <f ca="1">TODAY()</f>
        <v>36225</v>
      </c>
    </row>
    <row r="3" ht="12.75">
      <c r="A3" t="s">
        <v>47</v>
      </c>
    </row>
    <row r="4" ht="12.75">
      <c r="D4" t="s">
        <v>80</v>
      </c>
    </row>
    <row r="5" s="52" customFormat="1" ht="12.75" customHeight="1"/>
    <row r="6" s="52" customFormat="1" ht="12.75" customHeight="1"/>
    <row r="7" spans="1:8" s="52" customFormat="1" ht="12.75" customHeight="1">
      <c r="A7" s="52" t="s">
        <v>48</v>
      </c>
      <c r="E7" s="52" t="s">
        <v>49</v>
      </c>
      <c r="H7" s="52" t="s">
        <v>68</v>
      </c>
    </row>
    <row r="8" spans="1:11" s="52" customFormat="1" ht="12.75" customHeight="1">
      <c r="A8" s="52" t="s">
        <v>50</v>
      </c>
      <c r="E8" s="52" t="s">
        <v>51</v>
      </c>
      <c r="H8" s="55"/>
      <c r="J8" s="52" t="s">
        <v>67</v>
      </c>
      <c r="K8" s="52"/>
    </row>
    <row r="9" spans="1:11" s="52" customFormat="1" ht="12.75" customHeight="1">
      <c r="A9" s="52" t="s">
        <v>52</v>
      </c>
      <c r="B9" s="52" t="s">
        <v>53</v>
      </c>
      <c r="K9" s="4"/>
    </row>
    <row r="10" spans="1:10" ht="12.75" customHeight="1">
      <c r="A10" s="52" t="s">
        <v>54</v>
      </c>
      <c r="B10" s="52" t="s">
        <v>55</v>
      </c>
      <c r="C10" s="52"/>
      <c r="D10" s="52"/>
      <c r="E10" s="52"/>
      <c r="F10" s="52"/>
      <c r="G10" s="52"/>
      <c r="H10" s="52"/>
      <c r="I10" s="52"/>
      <c r="J10" s="52"/>
    </row>
    <row r="11" spans="1:10" ht="13.5" customHeight="1">
      <c r="A11" s="53" t="s">
        <v>56</v>
      </c>
      <c r="B11" s="53" t="s">
        <v>57</v>
      </c>
      <c r="C11" s="53"/>
      <c r="D11" s="53"/>
      <c r="E11" s="53"/>
      <c r="F11" s="53"/>
      <c r="G11" s="53"/>
      <c r="H11" s="53"/>
      <c r="I11" s="53"/>
      <c r="J11" s="53"/>
    </row>
    <row r="12" s="52" customFormat="1" ht="10.5" customHeight="1"/>
    <row r="13" spans="1:10" s="52" customFormat="1" ht="10.5" customHeight="1">
      <c r="A13" s="41" t="s">
        <v>58</v>
      </c>
      <c r="B13" s="41"/>
      <c r="C13" s="41" t="s">
        <v>91</v>
      </c>
      <c r="D13" s="41"/>
      <c r="E13"/>
      <c r="J13" s="56"/>
    </row>
    <row r="14" spans="1:10" s="52" customFormat="1" ht="10.5" customHeight="1">
      <c r="A14" s="47"/>
      <c r="B14" s="4"/>
      <c r="C14" s="4"/>
      <c r="D14" s="4"/>
      <c r="E14" s="47"/>
      <c r="F14" s="4"/>
      <c r="G14" s="47"/>
      <c r="H14" s="47"/>
      <c r="I14" s="47"/>
      <c r="J14" s="47"/>
    </row>
    <row r="15" spans="1:11" s="52" customFormat="1" ht="10.5" customHeight="1">
      <c r="A15" s="47"/>
      <c r="B15" s="47"/>
      <c r="C15" s="4"/>
      <c r="D15" s="47"/>
      <c r="E15" s="47"/>
      <c r="F15" s="4"/>
      <c r="G15" s="47"/>
      <c r="H15" s="47"/>
      <c r="I15" s="47"/>
      <c r="J15" s="60"/>
      <c r="K15" s="56"/>
    </row>
    <row r="16" spans="1:10" s="52" customFormat="1" ht="10.5" customHeight="1">
      <c r="A16" s="4"/>
      <c r="B16" s="47"/>
      <c r="C16" s="4"/>
      <c r="D16" s="47"/>
      <c r="E16" s="47"/>
      <c r="F16" s="4"/>
      <c r="G16" s="4"/>
      <c r="H16" s="4"/>
      <c r="I16" s="4"/>
      <c r="J16" s="4"/>
    </row>
    <row r="17" spans="1:10" s="52" customFormat="1" ht="10.5" customHeight="1">
      <c r="A17" s="4"/>
      <c r="B17" s="47"/>
      <c r="C17" s="47"/>
      <c r="D17" s="47"/>
      <c r="E17" s="47"/>
      <c r="F17" s="4"/>
      <c r="G17" s="4"/>
      <c r="H17" s="4"/>
      <c r="I17" s="4"/>
      <c r="J17" s="4"/>
    </row>
    <row r="18" spans="1:10" s="52" customFormat="1" ht="10.5" customHeight="1">
      <c r="A18" s="47"/>
      <c r="B18" s="47"/>
      <c r="C18" s="47"/>
      <c r="D18" s="47"/>
      <c r="E18" s="47"/>
      <c r="F18" s="4"/>
      <c r="G18" s="47"/>
      <c r="H18" s="47"/>
      <c r="I18" s="47"/>
      <c r="J18" s="47"/>
    </row>
    <row r="19" spans="1:10" s="52" customFormat="1" ht="10.5" customHeight="1">
      <c r="A19" s="47"/>
      <c r="B19" s="47"/>
      <c r="C19" s="4"/>
      <c r="D19" s="4"/>
      <c r="E19" s="47"/>
      <c r="F19" s="47"/>
      <c r="G19" s="47"/>
      <c r="H19" s="60"/>
      <c r="I19" s="60"/>
      <c r="J19" s="4"/>
    </row>
    <row r="20" spans="1:10" s="52" customFormat="1" ht="10.5" customHeight="1">
      <c r="A20" s="4"/>
      <c r="B20" s="4"/>
      <c r="C20" s="47"/>
      <c r="D20" s="47"/>
      <c r="E20" s="47"/>
      <c r="F20" s="4"/>
      <c r="G20" s="47"/>
      <c r="H20" s="47"/>
      <c r="I20" s="47"/>
      <c r="J20" s="4"/>
    </row>
    <row r="21" spans="1:10" s="52" customFormat="1" ht="10.5" customHeight="1">
      <c r="A21" s="4"/>
      <c r="B21" s="4"/>
      <c r="C21" s="47"/>
      <c r="D21" s="47"/>
      <c r="E21" s="47"/>
      <c r="F21" s="4"/>
      <c r="G21" s="60"/>
      <c r="H21" s="47"/>
      <c r="I21" s="47"/>
      <c r="J21" s="4"/>
    </row>
    <row r="22" spans="1:10" s="52" customFormat="1" ht="10.5" customHeight="1">
      <c r="A22" s="4"/>
      <c r="B22" s="4"/>
      <c r="C22" s="47"/>
      <c r="D22" s="47"/>
      <c r="E22" s="47"/>
      <c r="F22" s="47"/>
      <c r="G22" s="47"/>
      <c r="H22" s="47"/>
      <c r="I22" s="47"/>
      <c r="J22" s="47"/>
    </row>
    <row r="23" spans="1:10" ht="12.7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2.75">
      <c r="A24" s="47"/>
      <c r="B24" s="47"/>
      <c r="C24" s="47"/>
      <c r="D24" s="47"/>
      <c r="E24" s="47"/>
      <c r="F24" s="47"/>
      <c r="G24" s="47"/>
      <c r="H24" s="60"/>
      <c r="I24" s="60"/>
      <c r="J24" s="66"/>
    </row>
    <row r="25" spans="1:10" ht="12.75">
      <c r="A25" s="47"/>
      <c r="B25" s="47"/>
      <c r="C25" s="47"/>
      <c r="D25" s="47"/>
      <c r="E25" s="47"/>
      <c r="F25" s="47"/>
      <c r="G25" s="47"/>
      <c r="H25" s="47"/>
      <c r="I25" s="47"/>
      <c r="J25" s="66"/>
    </row>
    <row r="26" spans="1:10" ht="12.7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2.75">
      <c r="A27" s="47"/>
      <c r="B27" s="47"/>
      <c r="C27" s="47"/>
      <c r="D27" s="47"/>
      <c r="E27" s="47"/>
      <c r="F27" s="47"/>
      <c r="G27" s="60"/>
      <c r="H27" s="47"/>
      <c r="I27" s="47"/>
      <c r="J27" s="4"/>
    </row>
    <row r="28" spans="1:10" ht="12.7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s="52" customFormat="1" ht="10.5" customHeight="1">
      <c r="A29" s="47"/>
      <c r="B29" s="47"/>
      <c r="C29" s="47"/>
      <c r="D29" s="47"/>
      <c r="E29" s="47"/>
      <c r="F29" s="4"/>
      <c r="G29" s="4"/>
      <c r="H29" s="4"/>
      <c r="I29" s="4"/>
      <c r="J29" s="47"/>
    </row>
    <row r="30" spans="1:10" s="52" customFormat="1" ht="10.5" customHeight="1">
      <c r="A30" s="47"/>
      <c r="B30" s="4"/>
      <c r="C30" s="4"/>
      <c r="D30" s="4"/>
      <c r="E30" s="47"/>
      <c r="F30" s="4"/>
      <c r="G30" s="47"/>
      <c r="H30" s="47"/>
      <c r="I30" s="47"/>
      <c r="J30" s="47"/>
    </row>
    <row r="31" spans="1:11" s="52" customFormat="1" ht="10.5" customHeight="1">
      <c r="A31" s="47"/>
      <c r="B31" s="47"/>
      <c r="C31" s="4"/>
      <c r="D31" s="47"/>
      <c r="E31" s="47"/>
      <c r="F31" s="4"/>
      <c r="G31" s="47"/>
      <c r="H31" s="47"/>
      <c r="I31" s="47"/>
      <c r="J31" s="60"/>
      <c r="K31" s="56"/>
    </row>
    <row r="32" spans="1:10" s="52" customFormat="1" ht="10.5" customHeight="1">
      <c r="A32" s="4"/>
      <c r="B32" s="47"/>
      <c r="C32" s="4"/>
      <c r="D32" s="47"/>
      <c r="E32" s="47"/>
      <c r="F32" s="4"/>
      <c r="G32" s="4"/>
      <c r="H32" s="4"/>
      <c r="I32" s="4"/>
      <c r="J32" s="4"/>
    </row>
    <row r="33" spans="1:10" s="52" customFormat="1" ht="10.5" customHeight="1">
      <c r="A33" s="4"/>
      <c r="B33" s="47"/>
      <c r="C33" s="47"/>
      <c r="D33" s="47"/>
      <c r="E33" s="47"/>
      <c r="F33" s="4"/>
      <c r="G33" s="4"/>
      <c r="H33" s="4"/>
      <c r="I33" s="4"/>
      <c r="J33" s="4"/>
    </row>
    <row r="34" spans="1:10" s="52" customFormat="1" ht="10.5" customHeight="1">
      <c r="A34" s="47"/>
      <c r="B34" s="47"/>
      <c r="C34" s="60"/>
      <c r="D34" s="47"/>
      <c r="E34" s="47"/>
      <c r="F34" s="4"/>
      <c r="G34" s="47"/>
      <c r="H34" s="47"/>
      <c r="I34" s="47"/>
      <c r="J34" s="47"/>
    </row>
    <row r="35" spans="1:10" s="52" customFormat="1" ht="10.5" customHeight="1">
      <c r="A35" s="47"/>
      <c r="B35" s="47"/>
      <c r="C35" s="4"/>
      <c r="D35" s="4"/>
      <c r="E35" s="47"/>
      <c r="F35" s="47"/>
      <c r="G35" s="47"/>
      <c r="H35" s="60"/>
      <c r="I35" s="60"/>
      <c r="J35" s="66"/>
    </row>
    <row r="36" spans="1:10" s="52" customFormat="1" ht="10.5" customHeight="1">
      <c r="A36" s="4"/>
      <c r="B36" s="4"/>
      <c r="C36" s="47"/>
      <c r="D36" s="47"/>
      <c r="E36" s="47"/>
      <c r="F36" s="4"/>
      <c r="G36" s="47"/>
      <c r="H36" s="47"/>
      <c r="I36" s="47"/>
      <c r="J36" s="4"/>
    </row>
    <row r="37" spans="1:10" s="52" customFormat="1" ht="10.5" customHeight="1">
      <c r="A37" s="4"/>
      <c r="B37" s="4"/>
      <c r="C37" s="60"/>
      <c r="D37" s="47"/>
      <c r="E37" s="47"/>
      <c r="F37" s="4"/>
      <c r="G37" s="60"/>
      <c r="H37" s="47"/>
      <c r="I37" s="47"/>
      <c r="J37" s="4"/>
    </row>
    <row r="38" spans="1:10" s="52" customFormat="1" ht="10.5" customHeight="1">
      <c r="A38" s="4"/>
      <c r="B38" s="4"/>
      <c r="C38" s="47"/>
      <c r="D38" s="47"/>
      <c r="E38" s="47"/>
      <c r="F38" s="47"/>
      <c r="G38" s="4"/>
      <c r="H38" s="47"/>
      <c r="I38" s="47"/>
      <c r="J38" s="47"/>
    </row>
    <row r="39" spans="1:10" ht="12.7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0.5" customHeight="1">
      <c r="A40" s="47"/>
      <c r="B40" s="47"/>
      <c r="C40" s="47"/>
      <c r="D40" s="47"/>
      <c r="E40" s="47"/>
      <c r="F40" s="47"/>
      <c r="G40" s="47"/>
      <c r="H40" s="60"/>
      <c r="I40" s="60"/>
      <c r="J40" s="66"/>
    </row>
    <row r="41" spans="1:10" ht="11.25" customHeight="1">
      <c r="A41" s="47"/>
      <c r="B41" s="47"/>
      <c r="C41" s="47"/>
      <c r="D41" s="47"/>
      <c r="E41" s="47"/>
      <c r="F41" s="47"/>
      <c r="G41" s="47"/>
      <c r="H41" s="47"/>
      <c r="I41" s="47"/>
      <c r="J41" s="66"/>
    </row>
    <row r="42" spans="1:10" ht="9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10.5" customHeight="1">
      <c r="A43" s="47"/>
      <c r="B43" s="47"/>
      <c r="C43" s="47"/>
      <c r="D43" s="47"/>
      <c r="E43" s="47"/>
      <c r="F43" s="47"/>
      <c r="G43" s="60"/>
      <c r="H43" s="47"/>
      <c r="I43" s="47"/>
      <c r="J43" s="4"/>
    </row>
    <row r="44" spans="1:10" s="52" customFormat="1" ht="10.5" customHeight="1">
      <c r="A44" s="4"/>
      <c r="B44" s="4"/>
      <c r="C44" s="4"/>
      <c r="D44" s="4"/>
      <c r="E44" s="4"/>
      <c r="F44" s="47"/>
      <c r="G44" s="47"/>
      <c r="H44" s="47"/>
      <c r="I44" s="47"/>
      <c r="J44" s="47"/>
    </row>
    <row r="45" spans="1:10" s="52" customFormat="1" ht="10.5" customHeight="1">
      <c r="A45" s="4"/>
      <c r="B45" s="4"/>
      <c r="C45" s="4"/>
      <c r="D45" s="4"/>
      <c r="E45" s="4"/>
      <c r="F45" s="47"/>
      <c r="G45" s="47"/>
      <c r="H45" s="47"/>
      <c r="I45" s="47"/>
      <c r="J45" s="47"/>
    </row>
    <row r="46" spans="1:10" ht="12.75">
      <c r="A46" s="47"/>
      <c r="B46" s="47"/>
      <c r="C46" s="47"/>
      <c r="D46" s="47"/>
      <c r="E46" s="47"/>
      <c r="F46" s="47"/>
      <c r="G46" s="60"/>
      <c r="H46" s="60"/>
      <c r="I46" s="60"/>
      <c r="J46" s="66"/>
    </row>
    <row r="47" spans="1:10" ht="12.7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s="52" customFormat="1" ht="10.5" customHeight="1">
      <c r="A48" s="47"/>
      <c r="B48" s="47"/>
      <c r="C48" s="47"/>
      <c r="D48" s="47"/>
      <c r="E48" s="47"/>
      <c r="F48" s="47"/>
      <c r="G48" s="47"/>
      <c r="H48" s="47"/>
      <c r="I48" s="47"/>
      <c r="J48" s="67"/>
    </row>
    <row r="49" spans="1:10" s="52" customFormat="1" ht="10.5" customHeight="1">
      <c r="A49" s="47"/>
      <c r="B49" s="47"/>
      <c r="C49" s="47"/>
      <c r="D49" s="47"/>
      <c r="E49" s="47"/>
      <c r="F49" s="47"/>
      <c r="G49" s="60"/>
      <c r="H49" s="47"/>
      <c r="I49" s="47"/>
      <c r="J49" s="66"/>
    </row>
    <row r="50" spans="1:10" s="52" customFormat="1" ht="10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52" customFormat="1" ht="10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s="52" customFormat="1" ht="10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52" customFormat="1" ht="10.5" customHeight="1">
      <c r="A53" s="47"/>
      <c r="B53" s="47"/>
      <c r="C53" s="4"/>
      <c r="D53" s="4"/>
      <c r="E53" s="4"/>
      <c r="F53" s="47"/>
      <c r="G53" s="47"/>
      <c r="H53" s="47"/>
      <c r="I53" s="47"/>
      <c r="J53" s="47"/>
    </row>
    <row r="54" spans="1:10" s="52" customFormat="1" ht="10.5" customHeight="1">
      <c r="A54" s="47"/>
      <c r="B54" s="47"/>
      <c r="C54" s="47"/>
      <c r="D54" s="47"/>
      <c r="E54" s="47"/>
      <c r="F54" s="47"/>
      <c r="G54" s="47"/>
      <c r="H54" s="60"/>
      <c r="I54" s="47"/>
      <c r="J54" s="47"/>
    </row>
    <row r="55" spans="1:10" s="52" customFormat="1" ht="10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s="52" customFormat="1" ht="10.5" customHeight="1">
      <c r="A56" s="47"/>
      <c r="B56" s="47"/>
      <c r="C56" s="47"/>
      <c r="D56" s="47"/>
      <c r="E56" s="47"/>
      <c r="F56" s="47"/>
      <c r="G56" s="47"/>
      <c r="H56" s="60"/>
      <c r="I56" s="47"/>
      <c r="J56" s="47"/>
    </row>
    <row r="57" spans="1:10" s="52" customFormat="1" ht="10.5" customHeight="1">
      <c r="A57" s="47"/>
      <c r="B57" s="47"/>
      <c r="C57" s="47"/>
      <c r="D57" s="47"/>
      <c r="E57" s="47"/>
      <c r="F57" s="47"/>
      <c r="G57" s="47"/>
      <c r="H57" s="4"/>
      <c r="I57" s="47"/>
      <c r="J57" s="47"/>
    </row>
    <row r="58" spans="1:10" s="52" customFormat="1" ht="12.75" customHeight="1">
      <c r="A58" s="47"/>
      <c r="B58" s="47"/>
      <c r="C58" s="60"/>
      <c r="D58" s="47"/>
      <c r="E58" s="47"/>
      <c r="F58" s="47"/>
      <c r="G58" s="47"/>
      <c r="H58" s="60"/>
      <c r="I58" s="47"/>
      <c r="J58" s="47"/>
    </row>
    <row r="59" spans="1:10" s="52" customFormat="1" ht="10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s="52" customFormat="1" ht="10.5" customHeight="1">
      <c r="A60" s="47"/>
      <c r="B60" s="47"/>
      <c r="C60" s="47"/>
      <c r="D60" s="47"/>
      <c r="E60" s="47"/>
      <c r="F60" s="47"/>
      <c r="G60" s="47"/>
      <c r="H60" s="47"/>
      <c r="I60" s="47"/>
      <c r="J60" s="60"/>
    </row>
    <row r="61" spans="1:10" s="52" customFormat="1" ht="10.5" customHeight="1">
      <c r="A61" s="47"/>
      <c r="B61" s="47"/>
      <c r="C61" s="60"/>
      <c r="D61" s="47"/>
      <c r="E61" s="47"/>
      <c r="F61" s="47"/>
      <c r="G61" s="47"/>
      <c r="H61" s="47"/>
      <c r="I61" s="47"/>
      <c r="J61" s="47"/>
    </row>
    <row r="62" spans="1:10" s="52" customFormat="1" ht="10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s="52" customFormat="1" ht="10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s="52" customFormat="1" ht="10.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s="52" customFormat="1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="52" customFormat="1" ht="10.5" customHeight="1"/>
    <row r="67" s="52" customFormat="1" ht="10.5" customHeight="1"/>
    <row r="68" s="52" customFormat="1" ht="10.5" customHeight="1"/>
    <row r="69" s="52" customFormat="1" ht="10.5" customHeight="1"/>
    <row r="70" s="52" customFormat="1" ht="10.5" customHeight="1"/>
    <row r="71" s="52" customFormat="1" ht="10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&amp;CPréparé par Somwé Kitenge &amp;D&amp;RPage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60"/>
  <sheetViews>
    <sheetView workbookViewId="0" topLeftCell="A8">
      <selection activeCell="B16" sqref="B16"/>
    </sheetView>
  </sheetViews>
  <sheetFormatPr defaultColWidth="11.421875" defaultRowHeight="12.75"/>
  <cols>
    <col min="1" max="1" width="5.00390625" style="0" customWidth="1"/>
    <col min="2" max="2" width="13.140625" style="0" customWidth="1"/>
    <col min="3" max="3" width="11.8515625" style="0" customWidth="1"/>
    <col min="4" max="4" width="10.8515625" style="0" customWidth="1"/>
    <col min="5" max="5" width="12.7109375" style="0" customWidth="1"/>
    <col min="6" max="6" width="7.8515625" style="0" customWidth="1"/>
    <col min="7" max="7" width="14.00390625" style="0" customWidth="1"/>
    <col min="8" max="8" width="11.7109375" style="0" customWidth="1"/>
  </cols>
  <sheetData>
    <row r="1" spans="1:9" ht="12.75">
      <c r="A1" s="8" t="s">
        <v>0</v>
      </c>
      <c r="B1" s="8"/>
      <c r="C1" s="8"/>
      <c r="H1" s="1">
        <f ca="1">TODAY()</f>
        <v>36225</v>
      </c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5" ht="12.75">
      <c r="D5" s="13" t="s">
        <v>3</v>
      </c>
    </row>
    <row r="6" ht="12.75">
      <c r="B6" s="5"/>
    </row>
    <row r="7" spans="8:9" ht="12.75">
      <c r="H7" s="12"/>
      <c r="I7" s="12"/>
    </row>
    <row r="8" spans="4:9" ht="12.75">
      <c r="D8" s="4"/>
      <c r="H8" s="12"/>
      <c r="I8" s="12"/>
    </row>
    <row r="9" spans="7:9" ht="12.75">
      <c r="G9" s="6" t="s">
        <v>18</v>
      </c>
      <c r="H9" s="68">
        <v>36161</v>
      </c>
      <c r="I9" s="14"/>
    </row>
    <row r="10" spans="7:9" ht="12.75">
      <c r="G10" s="6"/>
      <c r="H10" s="12"/>
      <c r="I10" s="12"/>
    </row>
    <row r="11" spans="7:8" ht="12.75">
      <c r="G11" s="6"/>
      <c r="H11" s="6"/>
    </row>
    <row r="12" spans="1:6" ht="12.75">
      <c r="A12" s="13" t="s">
        <v>5</v>
      </c>
      <c r="B12" s="12"/>
      <c r="C12" s="12"/>
      <c r="D12" s="12"/>
      <c r="E12" s="12"/>
      <c r="F12" s="12"/>
    </row>
    <row r="13" spans="1:7" ht="12.75">
      <c r="A13" s="13"/>
      <c r="B13" s="12"/>
      <c r="C13" s="12"/>
      <c r="D13" s="12"/>
      <c r="E13" s="12"/>
      <c r="F13" s="12"/>
      <c r="G13" s="12"/>
    </row>
    <row r="14" spans="1:7" ht="12.75">
      <c r="A14" s="13"/>
      <c r="B14" s="12"/>
      <c r="C14" s="12"/>
      <c r="D14" s="12"/>
      <c r="E14" s="12"/>
      <c r="F14" s="12"/>
      <c r="G14" s="12"/>
    </row>
    <row r="15" spans="1:8" ht="12.75">
      <c r="A15" s="15" t="s">
        <v>6</v>
      </c>
      <c r="B15" s="16" t="s">
        <v>7</v>
      </c>
      <c r="C15" s="15" t="s">
        <v>8</v>
      </c>
      <c r="D15" s="15" t="s">
        <v>10</v>
      </c>
      <c r="E15" s="15" t="s">
        <v>9</v>
      </c>
      <c r="F15" s="33"/>
      <c r="G15" s="14" t="s">
        <v>4</v>
      </c>
      <c r="H15" s="8"/>
    </row>
    <row r="16" spans="1:8" ht="12.75">
      <c r="A16" s="17">
        <v>1</v>
      </c>
      <c r="B16" s="18" t="s">
        <v>92</v>
      </c>
      <c r="C16" s="19">
        <v>638</v>
      </c>
      <c r="D16" s="19">
        <v>54</v>
      </c>
      <c r="E16" s="19">
        <f>C16-D16</f>
        <v>584</v>
      </c>
      <c r="F16" s="19"/>
      <c r="G16" s="12"/>
      <c r="H16" s="8"/>
    </row>
    <row r="17" spans="1:8" ht="12.75">
      <c r="A17" s="20">
        <v>2</v>
      </c>
      <c r="B17" s="18" t="s">
        <v>92</v>
      </c>
      <c r="C17" s="19">
        <v>604</v>
      </c>
      <c r="D17" s="19">
        <v>54</v>
      </c>
      <c r="E17" s="19">
        <f>C17-D17</f>
        <v>550</v>
      </c>
      <c r="F17" s="19"/>
      <c r="G17" s="12"/>
      <c r="H17" s="8"/>
    </row>
    <row r="18" spans="1:8" ht="12.75">
      <c r="A18" s="20">
        <v>3</v>
      </c>
      <c r="B18" s="18" t="s">
        <v>92</v>
      </c>
      <c r="C18" s="19">
        <v>661</v>
      </c>
      <c r="D18" s="19">
        <v>54</v>
      </c>
      <c r="E18" s="19">
        <f>C18-D18</f>
        <v>607</v>
      </c>
      <c r="F18" s="19"/>
      <c r="G18" s="12"/>
      <c r="H18" s="8"/>
    </row>
    <row r="19" spans="1:8" ht="12.75">
      <c r="A19" s="20">
        <v>4</v>
      </c>
      <c r="B19" s="18" t="s">
        <v>92</v>
      </c>
      <c r="C19" s="19">
        <v>623</v>
      </c>
      <c r="D19" s="19">
        <v>54</v>
      </c>
      <c r="E19" s="19">
        <f>C19-D19</f>
        <v>569</v>
      </c>
      <c r="F19" s="19"/>
      <c r="G19" s="12"/>
      <c r="H19" s="8"/>
    </row>
    <row r="20" spans="1:8" ht="12.75">
      <c r="A20" s="20">
        <v>5</v>
      </c>
      <c r="B20" s="18" t="s">
        <v>92</v>
      </c>
      <c r="C20" s="19">
        <v>663</v>
      </c>
      <c r="D20" s="19">
        <v>54</v>
      </c>
      <c r="E20" s="19">
        <f>C20-D20</f>
        <v>609</v>
      </c>
      <c r="F20" s="19"/>
      <c r="G20" s="12"/>
      <c r="H20" s="8"/>
    </row>
    <row r="21" spans="1:8" ht="12.75">
      <c r="A21" s="20">
        <v>6</v>
      </c>
      <c r="B21" s="18" t="s">
        <v>92</v>
      </c>
      <c r="C21" s="19">
        <v>641</v>
      </c>
      <c r="D21" s="19">
        <v>54</v>
      </c>
      <c r="E21" s="19">
        <f>C21-D21</f>
        <v>587</v>
      </c>
      <c r="F21" s="19"/>
      <c r="G21" s="21" t="s">
        <v>22</v>
      </c>
      <c r="H21" s="9"/>
    </row>
    <row r="22" spans="1:8" ht="12.75">
      <c r="A22" s="20">
        <v>7</v>
      </c>
      <c r="B22" s="18" t="s">
        <v>92</v>
      </c>
      <c r="C22" s="19">
        <v>653</v>
      </c>
      <c r="D22" s="19">
        <v>54</v>
      </c>
      <c r="E22" s="19">
        <f>C22-D22</f>
        <v>599</v>
      </c>
      <c r="F22" s="19"/>
      <c r="G22" s="19"/>
      <c r="H22" s="9"/>
    </row>
    <row r="23" spans="1:8" ht="12.75">
      <c r="A23" s="20">
        <v>8</v>
      </c>
      <c r="B23" s="18" t="s">
        <v>92</v>
      </c>
      <c r="C23" s="19">
        <v>657</v>
      </c>
      <c r="D23" s="19">
        <v>54</v>
      </c>
      <c r="E23" s="19">
        <f>C23-D23</f>
        <v>603</v>
      </c>
      <c r="F23" s="19"/>
      <c r="G23" s="19"/>
      <c r="H23" s="9"/>
    </row>
    <row r="24" spans="1:8" ht="12.75">
      <c r="A24" s="20">
        <v>9</v>
      </c>
      <c r="B24" s="18" t="s">
        <v>92</v>
      </c>
      <c r="C24" s="19">
        <v>606</v>
      </c>
      <c r="D24" s="19">
        <v>54</v>
      </c>
      <c r="E24" s="19">
        <f>C24-D24</f>
        <v>552</v>
      </c>
      <c r="G24" s="33" t="s">
        <v>17</v>
      </c>
      <c r="H24" s="9"/>
    </row>
    <row r="25" spans="1:8" ht="12.75">
      <c r="A25" s="20">
        <v>10</v>
      </c>
      <c r="B25" s="18" t="s">
        <v>92</v>
      </c>
      <c r="C25" s="19">
        <v>670</v>
      </c>
      <c r="D25" s="19">
        <v>54</v>
      </c>
      <c r="E25" s="19">
        <f>C25-D25</f>
        <v>616</v>
      </c>
      <c r="G25" s="33" t="s">
        <v>25</v>
      </c>
      <c r="H25" s="9"/>
    </row>
    <row r="26" spans="1:8" ht="12.75">
      <c r="A26" s="20">
        <v>11</v>
      </c>
      <c r="B26" s="18" t="s">
        <v>92</v>
      </c>
      <c r="C26" s="19">
        <v>623</v>
      </c>
      <c r="D26" s="19">
        <v>54</v>
      </c>
      <c r="E26" s="19">
        <f>C26-D26</f>
        <v>569</v>
      </c>
      <c r="G26" s="33" t="s">
        <v>31</v>
      </c>
      <c r="H26" s="9"/>
    </row>
    <row r="27" spans="1:8" ht="12.75">
      <c r="A27" s="20">
        <v>12</v>
      </c>
      <c r="B27" s="18" t="s">
        <v>92</v>
      </c>
      <c r="C27" s="19">
        <v>662</v>
      </c>
      <c r="D27" s="19">
        <v>54</v>
      </c>
      <c r="E27" s="19">
        <f>C27-D27</f>
        <v>608</v>
      </c>
      <c r="H27" s="9"/>
    </row>
    <row r="28" spans="1:8" ht="12.75">
      <c r="A28" s="20">
        <v>13</v>
      </c>
      <c r="B28" s="18" t="s">
        <v>92</v>
      </c>
      <c r="C28" s="19">
        <v>666</v>
      </c>
      <c r="D28" s="19">
        <v>54</v>
      </c>
      <c r="E28" s="19">
        <f>C28-D28</f>
        <v>612</v>
      </c>
      <c r="F28" s="19"/>
      <c r="G28" s="23"/>
      <c r="H28" s="10"/>
    </row>
    <row r="29" spans="1:8" ht="12.75">
      <c r="A29" s="20">
        <v>14</v>
      </c>
      <c r="B29" s="18" t="s">
        <v>92</v>
      </c>
      <c r="C29" s="19">
        <v>673</v>
      </c>
      <c r="D29" s="19">
        <v>54</v>
      </c>
      <c r="E29" s="19">
        <f>C29-D29</f>
        <v>619</v>
      </c>
      <c r="G29" s="18" t="s">
        <v>13</v>
      </c>
      <c r="H29" s="34"/>
    </row>
    <row r="30" spans="1:8" ht="12.75">
      <c r="A30" s="20">
        <v>15</v>
      </c>
      <c r="B30" s="18" t="s">
        <v>92</v>
      </c>
      <c r="C30" s="19">
        <v>687</v>
      </c>
      <c r="D30" s="19">
        <v>54</v>
      </c>
      <c r="E30" s="19">
        <f>C30-D30</f>
        <v>633</v>
      </c>
      <c r="G30" s="18" t="s">
        <v>14</v>
      </c>
      <c r="H30" s="11"/>
    </row>
    <row r="31" spans="1:8" ht="12.75">
      <c r="A31" s="20">
        <v>16</v>
      </c>
      <c r="B31" s="18" t="s">
        <v>92</v>
      </c>
      <c r="C31" s="19">
        <v>580</v>
      </c>
      <c r="D31" s="19">
        <v>54</v>
      </c>
      <c r="E31" s="19">
        <f>C31-D31</f>
        <v>526</v>
      </c>
      <c r="G31" s="18" t="s">
        <v>15</v>
      </c>
      <c r="H31" s="34"/>
    </row>
    <row r="32" spans="1:8" ht="12.75">
      <c r="A32" s="20">
        <v>17</v>
      </c>
      <c r="B32" s="18" t="s">
        <v>92</v>
      </c>
      <c r="C32" s="19">
        <v>628</v>
      </c>
      <c r="D32" s="19">
        <v>54</v>
      </c>
      <c r="E32" s="19">
        <f>C32-D32</f>
        <v>574</v>
      </c>
      <c r="F32" s="19"/>
      <c r="G32" s="18" t="s">
        <v>23</v>
      </c>
      <c r="H32" s="9"/>
    </row>
    <row r="33" spans="1:8" ht="12.75">
      <c r="A33" s="20">
        <v>18</v>
      </c>
      <c r="B33" s="18" t="s">
        <v>92</v>
      </c>
      <c r="C33" s="19">
        <v>640</v>
      </c>
      <c r="D33" s="19">
        <v>54</v>
      </c>
      <c r="E33" s="19">
        <f>C33-D33</f>
        <v>586</v>
      </c>
      <c r="F33" s="19"/>
      <c r="H33" s="9"/>
    </row>
    <row r="34" spans="1:8" ht="12.75">
      <c r="A34" s="20">
        <v>19</v>
      </c>
      <c r="B34" s="18" t="s">
        <v>92</v>
      </c>
      <c r="C34" s="19">
        <v>748</v>
      </c>
      <c r="D34" s="19">
        <v>54</v>
      </c>
      <c r="E34" s="19">
        <f>C34-D34</f>
        <v>694</v>
      </c>
      <c r="F34" s="19"/>
      <c r="H34" s="9"/>
    </row>
    <row r="35" spans="1:8" ht="12.75">
      <c r="A35" s="20">
        <v>20</v>
      </c>
      <c r="B35" s="18" t="s">
        <v>92</v>
      </c>
      <c r="C35" s="19">
        <v>679</v>
      </c>
      <c r="D35" s="19">
        <v>54</v>
      </c>
      <c r="E35" s="19">
        <f>C35-D35</f>
        <v>625</v>
      </c>
      <c r="F35" s="19"/>
      <c r="H35" s="9"/>
    </row>
    <row r="36" spans="1:8" ht="12.75">
      <c r="A36" s="20">
        <v>21</v>
      </c>
      <c r="B36" s="18" t="s">
        <v>92</v>
      </c>
      <c r="C36" s="19">
        <v>678</v>
      </c>
      <c r="D36" s="19">
        <v>54</v>
      </c>
      <c r="E36" s="19">
        <f>C36-D36</f>
        <v>624</v>
      </c>
      <c r="F36" s="19"/>
      <c r="H36" s="9"/>
    </row>
    <row r="37" spans="1:8" ht="12.75">
      <c r="A37" s="20">
        <v>22</v>
      </c>
      <c r="B37" s="18" t="s">
        <v>92</v>
      </c>
      <c r="C37" s="19">
        <v>663</v>
      </c>
      <c r="D37" s="19">
        <v>54</v>
      </c>
      <c r="E37" s="19">
        <f>C37-D37</f>
        <v>609</v>
      </c>
      <c r="F37" s="19"/>
      <c r="G37" s="19"/>
      <c r="H37" s="9"/>
    </row>
    <row r="38" spans="1:8" ht="12.75">
      <c r="A38" s="20">
        <v>23</v>
      </c>
      <c r="B38" s="18" t="s">
        <v>92</v>
      </c>
      <c r="C38" s="19">
        <v>613</v>
      </c>
      <c r="D38" s="19">
        <v>54</v>
      </c>
      <c r="E38" s="19">
        <f>C38-D38</f>
        <v>559</v>
      </c>
      <c r="F38" s="19"/>
      <c r="G38" s="19"/>
      <c r="H38" s="9"/>
    </row>
    <row r="39" spans="1:8" ht="12.75">
      <c r="A39" s="22">
        <v>24</v>
      </c>
      <c r="B39" s="18" t="s">
        <v>92</v>
      </c>
      <c r="C39" s="23">
        <v>673</v>
      </c>
      <c r="D39" s="23">
        <v>54</v>
      </c>
      <c r="E39" s="19">
        <f>C39-D39</f>
        <v>619</v>
      </c>
      <c r="F39" s="23"/>
      <c r="G39" s="23"/>
      <c r="H39" s="9"/>
    </row>
    <row r="40" spans="1:8" ht="12.75">
      <c r="A40" s="69">
        <v>25</v>
      </c>
      <c r="B40" s="70" t="s">
        <v>92</v>
      </c>
      <c r="C40" s="71">
        <v>579</v>
      </c>
      <c r="D40" s="71">
        <v>54</v>
      </c>
      <c r="E40" s="71">
        <f>C40-D40</f>
        <v>525</v>
      </c>
      <c r="F40" s="19"/>
      <c r="G40" s="19"/>
      <c r="H40" s="9"/>
    </row>
    <row r="41" spans="1:8" ht="12.75">
      <c r="A41" s="20">
        <v>26</v>
      </c>
      <c r="B41" s="19" t="s">
        <v>93</v>
      </c>
      <c r="C41" s="19">
        <v>1092</v>
      </c>
      <c r="D41" s="23">
        <v>90</v>
      </c>
      <c r="E41" s="19">
        <f>C41-D41</f>
        <v>1002</v>
      </c>
      <c r="F41" s="23"/>
      <c r="G41" s="23"/>
      <c r="H41" s="9"/>
    </row>
    <row r="42" spans="1:8" ht="12.75">
      <c r="A42" s="20">
        <v>27</v>
      </c>
      <c r="B42" s="19" t="s">
        <v>93</v>
      </c>
      <c r="C42" s="19">
        <v>1144</v>
      </c>
      <c r="D42" s="23">
        <v>90</v>
      </c>
      <c r="E42" s="19">
        <f>C42-D42</f>
        <v>1054</v>
      </c>
      <c r="F42" s="23"/>
      <c r="G42" s="23"/>
      <c r="H42" s="9"/>
    </row>
    <row r="43" spans="1:8" ht="12.75">
      <c r="A43" s="20">
        <v>28</v>
      </c>
      <c r="B43" s="19" t="s">
        <v>93</v>
      </c>
      <c r="C43" s="19">
        <v>1074</v>
      </c>
      <c r="D43" s="23">
        <v>90</v>
      </c>
      <c r="E43" s="19">
        <f>C43-D43</f>
        <v>984</v>
      </c>
      <c r="F43" s="23"/>
      <c r="G43" s="24"/>
      <c r="H43" s="9"/>
    </row>
    <row r="44" spans="1:8" ht="12.75">
      <c r="A44" s="20">
        <v>29</v>
      </c>
      <c r="B44" s="19" t="s">
        <v>93</v>
      </c>
      <c r="C44" s="19">
        <v>1070</v>
      </c>
      <c r="D44" s="23">
        <v>90</v>
      </c>
      <c r="E44" s="19">
        <f>C44-D44</f>
        <v>980</v>
      </c>
      <c r="F44" s="12"/>
      <c r="G44" s="12"/>
      <c r="H44" s="9"/>
    </row>
    <row r="45" spans="1:8" ht="12.75">
      <c r="A45" s="20">
        <v>30</v>
      </c>
      <c r="B45" s="19" t="s">
        <v>93</v>
      </c>
      <c r="C45" s="19">
        <v>979</v>
      </c>
      <c r="D45" s="23">
        <v>90</v>
      </c>
      <c r="E45" s="19">
        <f>C45-D45</f>
        <v>889</v>
      </c>
      <c r="F45" s="19"/>
      <c r="G45" s="19"/>
      <c r="H45" s="9"/>
    </row>
    <row r="46" spans="1:8" ht="12.75">
      <c r="A46" s="69">
        <v>31</v>
      </c>
      <c r="B46" s="71" t="s">
        <v>93</v>
      </c>
      <c r="C46" s="71">
        <v>953</v>
      </c>
      <c r="D46" s="71">
        <v>90</v>
      </c>
      <c r="E46" s="71">
        <f>C46-D46</f>
        <v>863</v>
      </c>
      <c r="F46" s="19"/>
      <c r="G46" s="19"/>
      <c r="H46" s="9"/>
    </row>
    <row r="47" spans="1:8" ht="12.75">
      <c r="A47" s="20">
        <v>32</v>
      </c>
      <c r="B47" s="19" t="s">
        <v>94</v>
      </c>
      <c r="C47" s="19">
        <v>1152</v>
      </c>
      <c r="D47" s="23">
        <v>66</v>
      </c>
      <c r="E47" s="19">
        <f>C47-D47</f>
        <v>1086</v>
      </c>
      <c r="F47" s="19"/>
      <c r="G47" s="19"/>
      <c r="H47" s="9"/>
    </row>
    <row r="48" spans="1:8" ht="12.75">
      <c r="A48" s="20">
        <v>33</v>
      </c>
      <c r="B48" s="19" t="s">
        <v>94</v>
      </c>
      <c r="C48" s="19">
        <v>1000</v>
      </c>
      <c r="D48" s="23">
        <v>66</v>
      </c>
      <c r="E48" s="19">
        <f>C48-D48</f>
        <v>934</v>
      </c>
      <c r="F48" s="19"/>
      <c r="G48" s="19"/>
      <c r="H48" s="9"/>
    </row>
    <row r="49" spans="1:8" ht="12.75">
      <c r="A49" s="20">
        <v>34</v>
      </c>
      <c r="B49" s="19" t="s">
        <v>95</v>
      </c>
      <c r="C49" s="19">
        <v>728</v>
      </c>
      <c r="D49" s="23">
        <v>43</v>
      </c>
      <c r="E49" s="19">
        <f>C49-D49</f>
        <v>685</v>
      </c>
      <c r="F49" s="19"/>
      <c r="G49" s="19"/>
      <c r="H49" s="9"/>
    </row>
    <row r="50" spans="1:8" ht="12.75">
      <c r="A50" s="20"/>
      <c r="B50" s="19"/>
      <c r="C50" s="19"/>
      <c r="D50" s="19"/>
      <c r="E50" s="26"/>
      <c r="F50" s="19"/>
      <c r="G50" s="19"/>
      <c r="H50" s="9"/>
    </row>
    <row r="51" spans="1:8" ht="12.75">
      <c r="A51" s="20"/>
      <c r="B51" s="27" t="s">
        <v>12</v>
      </c>
      <c r="C51" s="75" t="s">
        <v>100</v>
      </c>
      <c r="D51" s="75" t="s">
        <v>101</v>
      </c>
      <c r="E51" s="75" t="s">
        <v>102</v>
      </c>
      <c r="F51" s="19"/>
      <c r="G51" s="19"/>
      <c r="H51" s="9"/>
    </row>
    <row r="52" spans="1:8" ht="12.75">
      <c r="A52" s="12"/>
      <c r="B52" s="72" t="s">
        <v>97</v>
      </c>
      <c r="C52" s="29">
        <f>SUM(C16:C51)</f>
        <v>25400</v>
      </c>
      <c r="D52" s="30">
        <f>SUM(D16:D51)</f>
        <v>2065</v>
      </c>
      <c r="E52" s="31">
        <f>C52-D52</f>
        <v>23335</v>
      </c>
      <c r="F52" s="19"/>
      <c r="G52" s="19"/>
      <c r="H52" s="9"/>
    </row>
    <row r="53" spans="1:8" ht="12.75">
      <c r="A53" s="12"/>
      <c r="B53" s="73" t="s">
        <v>98</v>
      </c>
      <c r="C53" s="12"/>
      <c r="D53" s="12"/>
      <c r="E53" s="12"/>
      <c r="F53" s="19"/>
      <c r="G53" s="19"/>
      <c r="H53" s="9"/>
    </row>
    <row r="54" spans="1:8" ht="12.75">
      <c r="A54" s="12"/>
      <c r="B54" s="74" t="s">
        <v>99</v>
      </c>
      <c r="C54" s="12"/>
      <c r="D54" s="12"/>
      <c r="E54" s="12"/>
      <c r="F54" s="19"/>
      <c r="G54" s="19"/>
      <c r="H54" s="9"/>
    </row>
    <row r="55" spans="1:8" ht="12.75">
      <c r="A55" s="12"/>
      <c r="B55" s="12"/>
      <c r="C55" s="12"/>
      <c r="D55" s="12"/>
      <c r="E55" s="12" t="s">
        <v>24</v>
      </c>
      <c r="F55" s="25" t="s">
        <v>96</v>
      </c>
      <c r="G55" s="19"/>
      <c r="H55" s="9"/>
    </row>
    <row r="56" spans="1:8" ht="12.75">
      <c r="A56" s="22"/>
      <c r="B56" s="32"/>
      <c r="C56" s="23"/>
      <c r="D56" s="23"/>
      <c r="E56" s="23"/>
      <c r="F56" s="23"/>
      <c r="G56" s="23"/>
      <c r="H56" s="10"/>
    </row>
    <row r="57" spans="1:8" ht="12.75">
      <c r="A57" s="2"/>
      <c r="B57" s="3"/>
      <c r="C57" s="3"/>
      <c r="D57" s="3"/>
      <c r="E57" s="3"/>
      <c r="F57" s="3"/>
      <c r="G57" s="3"/>
      <c r="H57" s="3"/>
    </row>
    <row r="58" spans="1:8" ht="12.75">
      <c r="A58" s="2"/>
      <c r="B58" s="3"/>
      <c r="C58" s="3"/>
      <c r="D58" s="3"/>
      <c r="E58" s="3"/>
      <c r="F58" s="3"/>
      <c r="G58" s="3"/>
      <c r="H58" s="3"/>
    </row>
    <row r="60" ht="12.75">
      <c r="H60" s="3"/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&amp;LSki&amp;C&amp;A</oddHeader>
    <oddFooter>&amp;LBksVL&amp;CExpédition Accu Plombs&amp;RGHU</oddFooter>
  </headerFooter>
  <legacyDrawing r:id="rId2"/>
  <oleObjects>
    <oleObject progId="Draw.Document.6" shapeId="21038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59"/>
  <sheetViews>
    <sheetView workbookViewId="0" topLeftCell="A1">
      <selection activeCell="E15" sqref="E15:E48"/>
    </sheetView>
  </sheetViews>
  <sheetFormatPr defaultColWidth="11.421875" defaultRowHeight="12.75"/>
  <cols>
    <col min="1" max="1" width="5.00390625" style="0" customWidth="1"/>
    <col min="2" max="2" width="12.28125" style="0" customWidth="1"/>
    <col min="3" max="3" width="11.8515625" style="0" customWidth="1"/>
    <col min="4" max="4" width="10.8515625" style="0" customWidth="1"/>
    <col min="5" max="5" width="12.7109375" style="0" customWidth="1"/>
    <col min="6" max="6" width="7.421875" style="0" customWidth="1"/>
    <col min="7" max="7" width="14.00390625" style="0" customWidth="1"/>
    <col min="8" max="8" width="12.00390625" style="0" customWidth="1"/>
  </cols>
  <sheetData>
    <row r="1" spans="1:9" ht="12.75">
      <c r="A1" s="8" t="s">
        <v>0</v>
      </c>
      <c r="B1" s="8"/>
      <c r="C1" s="8"/>
      <c r="H1" s="1">
        <f ca="1">TODAY()</f>
        <v>36225</v>
      </c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5" ht="12.75">
      <c r="D5" s="13" t="s">
        <v>3</v>
      </c>
    </row>
    <row r="6" spans="8:9" ht="12.75">
      <c r="H6" s="12"/>
      <c r="I6" s="12"/>
    </row>
    <row r="7" spans="1:9" ht="12.75">
      <c r="A7" t="s">
        <v>42</v>
      </c>
      <c r="D7" s="4"/>
      <c r="H7" s="12"/>
      <c r="I7" s="12"/>
    </row>
    <row r="8" spans="7:9" ht="12.75">
      <c r="G8" s="6" t="s">
        <v>18</v>
      </c>
      <c r="H8" s="6" t="s">
        <v>41</v>
      </c>
      <c r="I8" s="14"/>
    </row>
    <row r="9" spans="7:9" ht="12.75">
      <c r="G9" s="6" t="s">
        <v>26</v>
      </c>
      <c r="H9" s="12"/>
      <c r="I9" s="12"/>
    </row>
    <row r="10" spans="7:9" ht="12.75">
      <c r="G10" s="6" t="s">
        <v>20</v>
      </c>
      <c r="H10" s="7" t="s">
        <v>27</v>
      </c>
    </row>
    <row r="11" spans="1:9" ht="12.75">
      <c r="A11" s="13" t="s">
        <v>28</v>
      </c>
      <c r="B11" s="12"/>
      <c r="C11" s="12"/>
      <c r="D11" s="12"/>
      <c r="E11" s="12"/>
      <c r="F11" s="12"/>
      <c r="G11" s="6" t="s">
        <v>21</v>
      </c>
      <c r="H11" s="7" t="s">
        <v>19</v>
      </c>
    </row>
    <row r="12" spans="1:7" ht="12.75">
      <c r="A12" s="13"/>
      <c r="B12" s="12"/>
      <c r="C12" s="12"/>
      <c r="D12" s="12"/>
      <c r="E12" s="12"/>
      <c r="F12" s="12"/>
      <c r="G12" s="12"/>
    </row>
    <row r="13" spans="1:7" ht="12.75">
      <c r="A13" s="13"/>
      <c r="B13" s="12"/>
      <c r="C13" s="12"/>
      <c r="D13" s="12"/>
      <c r="E13" s="12"/>
      <c r="F13" s="12"/>
      <c r="G13" s="12"/>
    </row>
    <row r="14" spans="1:8" ht="12.75">
      <c r="A14" s="15" t="s">
        <v>6</v>
      </c>
      <c r="B14" s="16" t="s">
        <v>7</v>
      </c>
      <c r="C14" s="15" t="s">
        <v>8</v>
      </c>
      <c r="D14" s="15" t="s">
        <v>10</v>
      </c>
      <c r="E14" s="15" t="s">
        <v>9</v>
      </c>
      <c r="F14" s="33"/>
      <c r="G14" s="14" t="s">
        <v>4</v>
      </c>
      <c r="H14" s="8"/>
    </row>
    <row r="15" spans="1:8" ht="12.75">
      <c r="A15" s="17">
        <v>1</v>
      </c>
      <c r="B15" s="18" t="s">
        <v>11</v>
      </c>
      <c r="C15" s="19"/>
      <c r="D15" s="19">
        <v>54</v>
      </c>
      <c r="E15" s="19"/>
      <c r="F15" s="19"/>
      <c r="G15" s="12"/>
      <c r="H15" s="8"/>
    </row>
    <row r="16" spans="1:8" ht="12.75">
      <c r="A16" s="20">
        <v>2</v>
      </c>
      <c r="B16" s="19"/>
      <c r="C16" s="19"/>
      <c r="D16" s="19">
        <v>54</v>
      </c>
      <c r="E16" s="19"/>
      <c r="F16" s="19"/>
      <c r="G16" s="12"/>
      <c r="H16" s="8"/>
    </row>
    <row r="17" spans="1:8" ht="12.75">
      <c r="A17" s="20">
        <v>3</v>
      </c>
      <c r="B17" s="19"/>
      <c r="C17" s="19"/>
      <c r="D17" s="19">
        <v>54</v>
      </c>
      <c r="E17" s="19"/>
      <c r="F17" s="19"/>
      <c r="G17" s="12"/>
      <c r="H17" s="8"/>
    </row>
    <row r="18" spans="1:8" ht="12.75">
      <c r="A18" s="20">
        <v>4</v>
      </c>
      <c r="B18" s="19"/>
      <c r="C18" s="19"/>
      <c r="D18" s="19">
        <v>54</v>
      </c>
      <c r="E18" s="19"/>
      <c r="F18" s="19"/>
      <c r="G18" s="12"/>
      <c r="H18" s="8"/>
    </row>
    <row r="19" spans="1:8" ht="12.75">
      <c r="A19" s="20">
        <v>5</v>
      </c>
      <c r="B19" s="19"/>
      <c r="C19" s="19"/>
      <c r="D19" s="19">
        <v>54</v>
      </c>
      <c r="E19" s="19"/>
      <c r="F19" s="19"/>
      <c r="G19" s="12"/>
      <c r="H19" s="8"/>
    </row>
    <row r="20" spans="1:8" ht="12.75">
      <c r="A20" s="20">
        <v>6</v>
      </c>
      <c r="B20" s="19"/>
      <c r="C20" s="19"/>
      <c r="D20" s="19">
        <v>54</v>
      </c>
      <c r="E20" s="19"/>
      <c r="F20" s="19"/>
      <c r="G20" s="21" t="s">
        <v>22</v>
      </c>
      <c r="H20" s="9"/>
    </row>
    <row r="21" spans="1:8" ht="12.75">
      <c r="A21" s="20">
        <v>7</v>
      </c>
      <c r="B21" s="19"/>
      <c r="C21" s="19"/>
      <c r="D21" s="19">
        <v>54</v>
      </c>
      <c r="E21" s="19"/>
      <c r="F21" s="19"/>
      <c r="G21" s="19"/>
      <c r="H21" s="9"/>
    </row>
    <row r="22" spans="1:8" ht="12.75">
      <c r="A22" s="20">
        <v>8</v>
      </c>
      <c r="B22" s="19"/>
      <c r="C22" s="19"/>
      <c r="D22" s="19">
        <v>54</v>
      </c>
      <c r="E22" s="19"/>
      <c r="F22" s="19"/>
      <c r="G22" s="19"/>
      <c r="H22" s="9"/>
    </row>
    <row r="23" spans="1:8" ht="12.75">
      <c r="A23" s="20">
        <v>9</v>
      </c>
      <c r="B23" s="19"/>
      <c r="C23" s="19"/>
      <c r="D23" s="19">
        <v>54</v>
      </c>
      <c r="E23" s="19"/>
      <c r="G23" s="33" t="s">
        <v>17</v>
      </c>
      <c r="H23" s="9"/>
    </row>
    <row r="24" spans="1:8" ht="12.75">
      <c r="A24" s="20">
        <v>10</v>
      </c>
      <c r="B24" s="19"/>
      <c r="C24" s="19"/>
      <c r="D24" s="19">
        <v>54</v>
      </c>
      <c r="E24" s="19"/>
      <c r="G24" s="33" t="s">
        <v>25</v>
      </c>
      <c r="H24" s="9"/>
    </row>
    <row r="25" spans="1:8" ht="12.75">
      <c r="A25" s="20">
        <v>11</v>
      </c>
      <c r="B25" s="19"/>
      <c r="C25" s="19"/>
      <c r="D25" s="19">
        <v>54</v>
      </c>
      <c r="E25" s="19"/>
      <c r="G25" s="33" t="s">
        <v>31</v>
      </c>
      <c r="H25" s="9"/>
    </row>
    <row r="26" spans="1:8" ht="12.75">
      <c r="A26" s="20">
        <v>12</v>
      </c>
      <c r="B26" s="19"/>
      <c r="C26" s="19"/>
      <c r="D26" s="19">
        <v>54</v>
      </c>
      <c r="E26" s="19"/>
      <c r="H26" s="9"/>
    </row>
    <row r="27" spans="1:8" ht="12.75">
      <c r="A27" s="20">
        <v>13</v>
      </c>
      <c r="B27" s="19"/>
      <c r="C27" s="19"/>
      <c r="D27" s="19">
        <v>54</v>
      </c>
      <c r="E27" s="19"/>
      <c r="F27" s="19"/>
      <c r="G27" s="23"/>
      <c r="H27" s="10"/>
    </row>
    <row r="28" spans="1:8" ht="12.75">
      <c r="A28" s="20">
        <v>14</v>
      </c>
      <c r="B28" s="19"/>
      <c r="C28" s="19"/>
      <c r="D28" s="19">
        <v>54</v>
      </c>
      <c r="E28" s="19"/>
      <c r="G28" s="18" t="s">
        <v>13</v>
      </c>
      <c r="H28" s="34"/>
    </row>
    <row r="29" spans="1:8" ht="12.75">
      <c r="A29" s="20">
        <v>15</v>
      </c>
      <c r="B29" s="19"/>
      <c r="C29" s="19"/>
      <c r="D29" s="19">
        <v>54</v>
      </c>
      <c r="E29" s="19"/>
      <c r="G29" s="18" t="s">
        <v>14</v>
      </c>
      <c r="H29" s="11"/>
    </row>
    <row r="30" spans="1:8" ht="12.75">
      <c r="A30" s="20">
        <v>16</v>
      </c>
      <c r="B30" s="19"/>
      <c r="C30" s="19"/>
      <c r="D30" s="19">
        <v>54</v>
      </c>
      <c r="E30" s="19"/>
      <c r="G30" s="18" t="s">
        <v>15</v>
      </c>
      <c r="H30" s="34"/>
    </row>
    <row r="31" spans="1:8" ht="12.75">
      <c r="A31" s="20">
        <v>17</v>
      </c>
      <c r="B31" s="19"/>
      <c r="C31" s="19"/>
      <c r="D31" s="19">
        <v>54</v>
      </c>
      <c r="E31" s="19"/>
      <c r="F31" s="19"/>
      <c r="G31" s="18" t="s">
        <v>23</v>
      </c>
      <c r="H31" s="9"/>
    </row>
    <row r="32" spans="1:8" ht="12.75">
      <c r="A32" s="20">
        <v>18</v>
      </c>
      <c r="B32" s="19"/>
      <c r="C32" s="19"/>
      <c r="D32" s="19">
        <v>54</v>
      </c>
      <c r="E32" s="19"/>
      <c r="F32" s="19"/>
      <c r="G32" s="19"/>
      <c r="H32" s="9"/>
    </row>
    <row r="33" spans="1:8" ht="12.75">
      <c r="A33" s="20">
        <v>19</v>
      </c>
      <c r="B33" s="19"/>
      <c r="C33" s="19"/>
      <c r="D33" s="19">
        <v>54</v>
      </c>
      <c r="E33" s="19"/>
      <c r="F33" s="19"/>
      <c r="H33" s="9"/>
    </row>
    <row r="34" spans="1:8" ht="12.75">
      <c r="A34" s="20">
        <v>20</v>
      </c>
      <c r="B34" s="19"/>
      <c r="C34" s="19"/>
      <c r="D34" s="19">
        <v>54</v>
      </c>
      <c r="E34" s="19"/>
      <c r="F34" s="19"/>
      <c r="G34" s="19"/>
      <c r="H34" s="9"/>
    </row>
    <row r="35" spans="1:8" ht="12.75">
      <c r="A35" s="20">
        <v>21</v>
      </c>
      <c r="B35" s="19"/>
      <c r="C35" s="19"/>
      <c r="D35" s="19">
        <v>54</v>
      </c>
      <c r="E35" s="19"/>
      <c r="F35" s="19"/>
      <c r="G35" s="19"/>
      <c r="H35" s="9"/>
    </row>
    <row r="36" spans="1:8" ht="12.75">
      <c r="A36" s="20">
        <v>22</v>
      </c>
      <c r="B36" s="19"/>
      <c r="C36" s="19"/>
      <c r="D36" s="19">
        <v>54</v>
      </c>
      <c r="E36" s="19"/>
      <c r="F36" s="19"/>
      <c r="G36" s="19"/>
      <c r="H36" s="9"/>
    </row>
    <row r="37" spans="1:8" ht="12.75">
      <c r="A37" s="20">
        <v>23</v>
      </c>
      <c r="B37" s="19"/>
      <c r="C37" s="19"/>
      <c r="D37" s="19">
        <v>54</v>
      </c>
      <c r="E37" s="19"/>
      <c r="F37" s="19"/>
      <c r="G37" s="19"/>
      <c r="H37" s="9"/>
    </row>
    <row r="38" spans="1:8" ht="12.75">
      <c r="A38" s="22">
        <v>24</v>
      </c>
      <c r="B38" s="23"/>
      <c r="C38" s="23"/>
      <c r="D38" s="23">
        <v>54</v>
      </c>
      <c r="E38" s="19"/>
      <c r="F38" s="23"/>
      <c r="G38" s="23"/>
      <c r="H38" s="9"/>
    </row>
    <row r="39" spans="1:8" ht="12.75">
      <c r="A39" s="20">
        <v>25</v>
      </c>
      <c r="B39" s="19"/>
      <c r="C39" s="19"/>
      <c r="D39" s="23">
        <v>54</v>
      </c>
      <c r="E39" s="19"/>
      <c r="F39" s="19"/>
      <c r="G39" s="19"/>
      <c r="H39" s="9"/>
    </row>
    <row r="40" spans="1:8" ht="12.75">
      <c r="A40" s="20">
        <v>26</v>
      </c>
      <c r="B40" s="19"/>
      <c r="C40" s="19"/>
      <c r="D40" s="23">
        <v>54</v>
      </c>
      <c r="E40" s="19"/>
      <c r="F40" s="23"/>
      <c r="G40" s="23"/>
      <c r="H40" s="9"/>
    </row>
    <row r="41" spans="1:8" ht="12.75">
      <c r="A41" s="20">
        <v>27</v>
      </c>
      <c r="B41" s="19"/>
      <c r="C41" s="19"/>
      <c r="D41" s="23">
        <v>54</v>
      </c>
      <c r="E41" s="19"/>
      <c r="F41" s="23"/>
      <c r="G41" s="23"/>
      <c r="H41" s="9"/>
    </row>
    <row r="42" spans="1:8" ht="12.75">
      <c r="A42" s="20">
        <v>28</v>
      </c>
      <c r="B42" s="19"/>
      <c r="C42" s="19"/>
      <c r="D42" s="23">
        <v>54</v>
      </c>
      <c r="E42" s="19"/>
      <c r="F42" s="23"/>
      <c r="G42" s="24"/>
      <c r="H42" s="9"/>
    </row>
    <row r="43" spans="1:8" ht="12.75">
      <c r="A43" s="20">
        <v>29</v>
      </c>
      <c r="B43" s="19"/>
      <c r="C43" s="19"/>
      <c r="D43" s="23">
        <v>54</v>
      </c>
      <c r="E43" s="19"/>
      <c r="F43" s="12"/>
      <c r="G43" s="12"/>
      <c r="H43" s="9"/>
    </row>
    <row r="44" spans="1:8" ht="12.75">
      <c r="A44" s="20">
        <v>30</v>
      </c>
      <c r="B44" s="19"/>
      <c r="C44" s="19"/>
      <c r="D44" s="23">
        <v>54</v>
      </c>
      <c r="E44" s="19"/>
      <c r="F44" s="19"/>
      <c r="G44" s="19"/>
      <c r="H44" s="9"/>
    </row>
    <row r="45" spans="1:8" ht="12.75">
      <c r="A45" s="20">
        <v>31</v>
      </c>
      <c r="B45" s="19"/>
      <c r="C45" s="19"/>
      <c r="D45" s="23">
        <v>54</v>
      </c>
      <c r="E45" s="19"/>
      <c r="F45" s="19"/>
      <c r="G45" s="19"/>
      <c r="H45" s="9"/>
    </row>
    <row r="46" spans="1:8" ht="12.75">
      <c r="A46" s="20">
        <v>32</v>
      </c>
      <c r="B46" s="19"/>
      <c r="C46" s="19"/>
      <c r="D46" s="23">
        <v>54</v>
      </c>
      <c r="E46" s="19"/>
      <c r="F46" s="19"/>
      <c r="G46" s="19"/>
      <c r="H46" s="9"/>
    </row>
    <row r="47" spans="1:8" ht="12.75">
      <c r="A47" s="20">
        <v>33</v>
      </c>
      <c r="B47" s="19"/>
      <c r="C47" s="19"/>
      <c r="D47" s="23">
        <v>54</v>
      </c>
      <c r="E47" s="19"/>
      <c r="F47" s="19"/>
      <c r="G47" s="19"/>
      <c r="H47" s="9"/>
    </row>
    <row r="48" spans="1:8" ht="12.75">
      <c r="A48" s="20"/>
      <c r="B48" s="27" t="s">
        <v>12</v>
      </c>
      <c r="C48" s="12"/>
      <c r="D48" s="12"/>
      <c r="E48" s="12"/>
      <c r="F48" s="19"/>
      <c r="G48" s="19"/>
      <c r="H48" s="9"/>
    </row>
    <row r="49" spans="1:8" ht="12.75">
      <c r="A49" s="20"/>
      <c r="B49" s="28" t="s">
        <v>32</v>
      </c>
      <c r="C49" s="29">
        <f>SUM(C15:C47)</f>
        <v>0</v>
      </c>
      <c r="D49" s="30">
        <f>SUM(D15:D47)</f>
        <v>1782</v>
      </c>
      <c r="E49" s="31">
        <f>C49-D49</f>
        <v>-1782</v>
      </c>
      <c r="F49" s="12" t="s">
        <v>24</v>
      </c>
      <c r="G49" s="25">
        <v>16</v>
      </c>
      <c r="H49" s="19" t="s">
        <v>29</v>
      </c>
    </row>
    <row r="50" ht="15">
      <c r="A50" s="39" t="s">
        <v>35</v>
      </c>
    </row>
    <row r="51" spans="1:6" ht="12.75">
      <c r="A51" t="s">
        <v>43</v>
      </c>
      <c r="C51" s="40" t="s">
        <v>36</v>
      </c>
      <c r="D51" s="40" t="s">
        <v>37</v>
      </c>
      <c r="E51" s="40" t="s">
        <v>38</v>
      </c>
      <c r="F51" s="40" t="s">
        <v>39</v>
      </c>
    </row>
    <row r="52" spans="1:8" ht="12.75">
      <c r="A52" s="12">
        <v>33</v>
      </c>
      <c r="B52" s="12" t="s">
        <v>44</v>
      </c>
      <c r="C52" s="12">
        <v>20617</v>
      </c>
      <c r="D52" s="12">
        <v>1782</v>
      </c>
      <c r="E52" s="12">
        <f>C52-D52</f>
        <v>18835</v>
      </c>
      <c r="F52" s="19">
        <v>66</v>
      </c>
      <c r="G52" s="19"/>
      <c r="H52" s="9"/>
    </row>
    <row r="53" spans="1:8" ht="13.5" thickBot="1">
      <c r="A53" s="37">
        <f>SUM(A52:A52)</f>
        <v>33</v>
      </c>
      <c r="B53" s="37" t="s">
        <v>44</v>
      </c>
      <c r="C53" s="37">
        <v>20373</v>
      </c>
      <c r="D53" s="37">
        <v>1782</v>
      </c>
      <c r="E53" s="32">
        <f>C53-D53</f>
        <v>18591</v>
      </c>
      <c r="F53" s="38">
        <v>66</v>
      </c>
      <c r="G53" s="19"/>
      <c r="H53" s="9"/>
    </row>
    <row r="54" spans="1:8" ht="13.5" thickTop="1">
      <c r="A54">
        <f>SUM(A52:A53)</f>
        <v>66</v>
      </c>
      <c r="B54" s="12" t="s">
        <v>44</v>
      </c>
      <c r="C54" s="13">
        <f>SUM(C52:C53)</f>
        <v>40990</v>
      </c>
      <c r="D54" s="13">
        <f>SUM(D52:D53)</f>
        <v>3564</v>
      </c>
      <c r="E54" s="42">
        <f>C54-D54</f>
        <v>37426</v>
      </c>
      <c r="F54" s="48">
        <f>SUM(F52:F53)</f>
        <v>132</v>
      </c>
      <c r="G54" s="41" t="s">
        <v>40</v>
      </c>
      <c r="H54" s="9"/>
    </row>
    <row r="55" spans="1:8" ht="12.75">
      <c r="A55" s="22"/>
      <c r="B55" s="32"/>
      <c r="C55" s="23"/>
      <c r="D55" s="23"/>
      <c r="E55" s="23"/>
      <c r="F55" s="23"/>
      <c r="G55" s="23"/>
      <c r="H55" s="10"/>
    </row>
    <row r="56" spans="1:8" ht="12.75">
      <c r="A56" s="2"/>
      <c r="B56" s="43"/>
      <c r="C56" s="43"/>
      <c r="D56" s="43"/>
      <c r="E56" s="43"/>
      <c r="F56" s="43"/>
      <c r="G56" s="43"/>
      <c r="H56" s="43"/>
    </row>
    <row r="57" spans="1:8" ht="12.75">
      <c r="A57" s="2"/>
      <c r="B57" s="43"/>
      <c r="C57" s="43"/>
      <c r="D57" s="43"/>
      <c r="E57" s="43"/>
      <c r="F57" s="43"/>
      <c r="G57" s="43"/>
      <c r="H57" s="43"/>
    </row>
    <row r="59" ht="12.75">
      <c r="H59" s="43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Draw.Document.6" shapeId="45522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59"/>
  <sheetViews>
    <sheetView workbookViewId="0" topLeftCell="A1">
      <selection activeCell="H8" sqref="H8"/>
    </sheetView>
  </sheetViews>
  <sheetFormatPr defaultColWidth="11.421875" defaultRowHeight="12.75"/>
  <cols>
    <col min="1" max="1" width="5.00390625" style="0" customWidth="1"/>
    <col min="2" max="2" width="12.28125" style="0" customWidth="1"/>
    <col min="3" max="3" width="11.8515625" style="0" customWidth="1"/>
    <col min="4" max="4" width="10.8515625" style="0" customWidth="1"/>
    <col min="5" max="5" width="12.7109375" style="0" customWidth="1"/>
    <col min="6" max="6" width="7.421875" style="0" customWidth="1"/>
    <col min="7" max="7" width="14.00390625" style="0" customWidth="1"/>
    <col min="8" max="8" width="12.00390625" style="0" customWidth="1"/>
  </cols>
  <sheetData>
    <row r="1" spans="1:9" ht="12.75">
      <c r="A1" s="8" t="s">
        <v>0</v>
      </c>
      <c r="B1" s="8"/>
      <c r="C1" s="8"/>
      <c r="H1" s="1">
        <f ca="1">TODAY()</f>
        <v>36225</v>
      </c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5" ht="12.75">
      <c r="D5" s="13" t="s">
        <v>3</v>
      </c>
    </row>
    <row r="6" spans="8:9" ht="12.75">
      <c r="H6" s="12"/>
      <c r="I6" s="12"/>
    </row>
    <row r="7" spans="4:9" ht="12.75">
      <c r="D7" s="4"/>
      <c r="H7" s="12"/>
      <c r="I7" s="12"/>
    </row>
    <row r="8" spans="7:9" ht="12.75">
      <c r="G8" s="6" t="s">
        <v>18</v>
      </c>
      <c r="H8" s="6"/>
      <c r="I8" s="14"/>
    </row>
    <row r="9" spans="7:9" ht="12.75">
      <c r="G9" s="6" t="s">
        <v>26</v>
      </c>
      <c r="H9" s="12"/>
      <c r="I9" s="12"/>
    </row>
    <row r="10" spans="7:9" ht="12.75">
      <c r="G10" s="6" t="s">
        <v>20</v>
      </c>
      <c r="H10" s="7" t="s">
        <v>27</v>
      </c>
    </row>
    <row r="11" spans="1:9" ht="12.75">
      <c r="A11" s="13" t="s">
        <v>28</v>
      </c>
      <c r="B11" s="12"/>
      <c r="C11" s="12"/>
      <c r="D11" s="12"/>
      <c r="E11" s="12"/>
      <c r="F11" s="12"/>
      <c r="G11" s="6" t="s">
        <v>21</v>
      </c>
      <c r="H11" s="7" t="s">
        <v>19</v>
      </c>
    </row>
    <row r="12" spans="1:7" ht="12.75">
      <c r="A12" s="13"/>
      <c r="B12" s="12"/>
      <c r="C12" s="12"/>
      <c r="D12" s="12"/>
      <c r="E12" s="12"/>
      <c r="F12" s="12"/>
      <c r="G12" s="12"/>
    </row>
    <row r="13" spans="1:7" ht="12.75">
      <c r="A13" s="13"/>
      <c r="B13" s="12"/>
      <c r="C13" s="12"/>
      <c r="D13" s="12"/>
      <c r="E13" s="12"/>
      <c r="F13" s="12"/>
      <c r="G13" s="12"/>
    </row>
    <row r="14" spans="1:8" ht="12.75">
      <c r="A14" s="15" t="s">
        <v>6</v>
      </c>
      <c r="B14" s="16" t="s">
        <v>7</v>
      </c>
      <c r="C14" s="15" t="s">
        <v>8</v>
      </c>
      <c r="D14" s="15" t="s">
        <v>10</v>
      </c>
      <c r="E14" s="15" t="s">
        <v>9</v>
      </c>
      <c r="F14" s="33"/>
      <c r="G14" s="14" t="s">
        <v>4</v>
      </c>
      <c r="H14" s="8"/>
    </row>
    <row r="15" spans="1:8" ht="12.75">
      <c r="A15" s="17">
        <v>1</v>
      </c>
      <c r="B15" s="18" t="s">
        <v>11</v>
      </c>
      <c r="C15" s="19"/>
      <c r="D15" s="19">
        <v>54</v>
      </c>
      <c r="E15" s="19"/>
      <c r="F15" s="19"/>
      <c r="G15" s="12"/>
      <c r="H15" s="8"/>
    </row>
    <row r="16" spans="1:8" ht="12.75">
      <c r="A16" s="20">
        <v>2</v>
      </c>
      <c r="B16" s="19"/>
      <c r="C16" s="19"/>
      <c r="D16" s="19">
        <v>54</v>
      </c>
      <c r="E16" s="19"/>
      <c r="F16" s="19"/>
      <c r="G16" s="12"/>
      <c r="H16" s="8"/>
    </row>
    <row r="17" spans="1:8" ht="12.75">
      <c r="A17" s="20">
        <v>3</v>
      </c>
      <c r="B17" s="19"/>
      <c r="C17" s="19"/>
      <c r="D17" s="19">
        <v>54</v>
      </c>
      <c r="E17" s="19"/>
      <c r="F17" s="19"/>
      <c r="G17" s="12"/>
      <c r="H17" s="8"/>
    </row>
    <row r="18" spans="1:8" ht="12.75">
      <c r="A18" s="20">
        <v>4</v>
      </c>
      <c r="B18" s="19"/>
      <c r="C18" s="19"/>
      <c r="D18" s="19">
        <v>54</v>
      </c>
      <c r="E18" s="19"/>
      <c r="F18" s="19"/>
      <c r="G18" s="12"/>
      <c r="H18" s="8"/>
    </row>
    <row r="19" spans="1:8" ht="12.75">
      <c r="A19" s="20">
        <v>5</v>
      </c>
      <c r="B19" s="19"/>
      <c r="C19" s="19"/>
      <c r="D19" s="19">
        <v>54</v>
      </c>
      <c r="E19" s="19"/>
      <c r="F19" s="19"/>
      <c r="G19" s="12"/>
      <c r="H19" s="8"/>
    </row>
    <row r="20" spans="1:8" ht="12.75">
      <c r="A20" s="20">
        <v>6</v>
      </c>
      <c r="B20" s="19"/>
      <c r="C20" s="19"/>
      <c r="D20" s="19">
        <v>54</v>
      </c>
      <c r="E20" s="19"/>
      <c r="F20" s="19"/>
      <c r="G20" s="21" t="s">
        <v>22</v>
      </c>
      <c r="H20" s="9"/>
    </row>
    <row r="21" spans="1:8" ht="12.75">
      <c r="A21" s="20">
        <v>7</v>
      </c>
      <c r="B21" s="19"/>
      <c r="C21" s="19"/>
      <c r="D21" s="19">
        <v>54</v>
      </c>
      <c r="E21" s="19"/>
      <c r="F21" s="19"/>
      <c r="G21" s="19"/>
      <c r="H21" s="9"/>
    </row>
    <row r="22" spans="1:8" ht="12.75">
      <c r="A22" s="20">
        <v>8</v>
      </c>
      <c r="B22" s="19"/>
      <c r="C22" s="19"/>
      <c r="D22" s="19">
        <v>54</v>
      </c>
      <c r="E22" s="19"/>
      <c r="F22" s="19"/>
      <c r="G22" s="19"/>
      <c r="H22" s="9"/>
    </row>
    <row r="23" spans="1:8" ht="12.75">
      <c r="A23" s="20">
        <v>9</v>
      </c>
      <c r="B23" s="19"/>
      <c r="C23" s="19"/>
      <c r="D23" s="19">
        <v>54</v>
      </c>
      <c r="E23" s="19"/>
      <c r="G23" s="33" t="s">
        <v>17</v>
      </c>
      <c r="H23" s="9"/>
    </row>
    <row r="24" spans="1:8" ht="12.75">
      <c r="A24" s="20">
        <v>10</v>
      </c>
      <c r="B24" s="19"/>
      <c r="C24" s="19"/>
      <c r="D24" s="19">
        <v>54</v>
      </c>
      <c r="E24" s="19"/>
      <c r="G24" s="33" t="s">
        <v>25</v>
      </c>
      <c r="H24" s="9"/>
    </row>
    <row r="25" spans="1:8" ht="12.75">
      <c r="A25" s="20">
        <v>11</v>
      </c>
      <c r="B25" s="19"/>
      <c r="C25" s="19"/>
      <c r="D25" s="19">
        <v>54</v>
      </c>
      <c r="E25" s="19"/>
      <c r="G25" s="33" t="s">
        <v>31</v>
      </c>
      <c r="H25" s="9"/>
    </row>
    <row r="26" spans="1:8" ht="12.75">
      <c r="A26" s="20">
        <v>12</v>
      </c>
      <c r="B26" s="19"/>
      <c r="C26" s="19"/>
      <c r="D26" s="19">
        <v>54</v>
      </c>
      <c r="E26" s="19"/>
      <c r="H26" s="9"/>
    </row>
    <row r="27" spans="1:8" ht="12.75">
      <c r="A27" s="20">
        <v>13</v>
      </c>
      <c r="B27" s="19"/>
      <c r="C27" s="19"/>
      <c r="D27" s="19">
        <v>54</v>
      </c>
      <c r="E27" s="19"/>
      <c r="F27" s="19"/>
      <c r="G27" s="23"/>
      <c r="H27" s="10"/>
    </row>
    <row r="28" spans="1:8" ht="12.75">
      <c r="A28" s="20">
        <v>14</v>
      </c>
      <c r="B28" s="19"/>
      <c r="C28" s="19"/>
      <c r="D28" s="19">
        <v>54</v>
      </c>
      <c r="E28" s="19"/>
      <c r="G28" s="18" t="s">
        <v>13</v>
      </c>
      <c r="H28" s="34"/>
    </row>
    <row r="29" spans="1:8" ht="12.75">
      <c r="A29" s="20">
        <v>15</v>
      </c>
      <c r="B29" s="19"/>
      <c r="C29" s="19"/>
      <c r="D29" s="19">
        <v>54</v>
      </c>
      <c r="E29" s="19"/>
      <c r="G29" s="18" t="s">
        <v>14</v>
      </c>
      <c r="H29" s="11"/>
    </row>
    <row r="30" spans="1:8" ht="12.75">
      <c r="A30" s="20">
        <v>16</v>
      </c>
      <c r="B30" s="19"/>
      <c r="C30" s="19"/>
      <c r="D30" s="19">
        <v>54</v>
      </c>
      <c r="E30" s="19"/>
      <c r="G30" s="18" t="s">
        <v>15</v>
      </c>
      <c r="H30" s="34"/>
    </row>
    <row r="31" spans="1:8" ht="12.75">
      <c r="A31" s="20">
        <v>17</v>
      </c>
      <c r="B31" s="19"/>
      <c r="C31" s="19"/>
      <c r="D31" s="19">
        <v>54</v>
      </c>
      <c r="E31" s="19"/>
      <c r="F31" s="19"/>
      <c r="G31" s="18" t="s">
        <v>23</v>
      </c>
      <c r="H31" s="9"/>
    </row>
    <row r="32" spans="1:8" ht="12.75">
      <c r="A32" s="20">
        <v>18</v>
      </c>
      <c r="B32" s="19"/>
      <c r="C32" s="19"/>
      <c r="D32" s="19">
        <v>54</v>
      </c>
      <c r="E32" s="19"/>
      <c r="F32" s="19"/>
      <c r="G32" s="19"/>
      <c r="H32" s="9"/>
    </row>
    <row r="33" spans="1:8" ht="12.75">
      <c r="A33" s="20">
        <v>19</v>
      </c>
      <c r="B33" s="19"/>
      <c r="C33" s="19"/>
      <c r="D33" s="19">
        <v>54</v>
      </c>
      <c r="E33" s="19"/>
      <c r="F33" s="19"/>
      <c r="H33" s="9"/>
    </row>
    <row r="34" spans="1:8" ht="12.75">
      <c r="A34" s="20">
        <v>20</v>
      </c>
      <c r="B34" s="19"/>
      <c r="C34" s="19"/>
      <c r="D34" s="19">
        <v>54</v>
      </c>
      <c r="E34" s="19"/>
      <c r="F34" s="19"/>
      <c r="G34" s="19"/>
      <c r="H34" s="9"/>
    </row>
    <row r="35" spans="1:8" ht="12.75">
      <c r="A35" s="20">
        <v>21</v>
      </c>
      <c r="B35" s="19"/>
      <c r="C35" s="19"/>
      <c r="D35" s="19">
        <v>54</v>
      </c>
      <c r="E35" s="19"/>
      <c r="F35" s="19"/>
      <c r="G35" s="19"/>
      <c r="H35" s="9"/>
    </row>
    <row r="36" spans="1:8" ht="12.75">
      <c r="A36" s="20">
        <v>22</v>
      </c>
      <c r="B36" s="19"/>
      <c r="C36" s="19"/>
      <c r="D36" s="19">
        <v>54</v>
      </c>
      <c r="E36" s="19"/>
      <c r="F36" s="19"/>
      <c r="G36" s="19"/>
      <c r="H36" s="9"/>
    </row>
    <row r="37" spans="1:8" ht="12.75">
      <c r="A37" s="20">
        <v>23</v>
      </c>
      <c r="B37" s="19"/>
      <c r="C37" s="19"/>
      <c r="D37" s="19">
        <v>54</v>
      </c>
      <c r="E37" s="19"/>
      <c r="F37" s="19"/>
      <c r="G37" s="19"/>
      <c r="H37" s="9"/>
    </row>
    <row r="38" spans="1:8" ht="12.75">
      <c r="A38" s="22">
        <v>24</v>
      </c>
      <c r="B38" s="23"/>
      <c r="C38" s="23"/>
      <c r="D38" s="23">
        <v>54</v>
      </c>
      <c r="E38" s="19"/>
      <c r="F38" s="23"/>
      <c r="G38" s="23"/>
      <c r="H38" s="9"/>
    </row>
    <row r="39" spans="1:8" ht="12.75">
      <c r="A39" s="20">
        <v>25</v>
      </c>
      <c r="B39" s="19"/>
      <c r="C39" s="19"/>
      <c r="D39" s="23">
        <v>54</v>
      </c>
      <c r="E39" s="19"/>
      <c r="F39" s="19"/>
      <c r="G39" s="19"/>
      <c r="H39" s="9"/>
    </row>
    <row r="40" spans="1:8" ht="12.75">
      <c r="A40" s="20">
        <v>26</v>
      </c>
      <c r="B40" s="19"/>
      <c r="C40" s="19"/>
      <c r="D40" s="23">
        <v>54</v>
      </c>
      <c r="E40" s="19"/>
      <c r="F40" s="23"/>
      <c r="G40" s="23"/>
      <c r="H40" s="9"/>
    </row>
    <row r="41" spans="1:8" ht="12.75">
      <c r="A41" s="20">
        <v>27</v>
      </c>
      <c r="B41" s="19"/>
      <c r="C41" s="19"/>
      <c r="D41" s="23">
        <v>54</v>
      </c>
      <c r="E41" s="19"/>
      <c r="F41" s="23"/>
      <c r="G41" s="23"/>
      <c r="H41" s="9"/>
    </row>
    <row r="42" spans="1:8" ht="12.75">
      <c r="A42" s="20">
        <v>28</v>
      </c>
      <c r="B42" s="19"/>
      <c r="C42" s="19"/>
      <c r="D42" s="23">
        <v>54</v>
      </c>
      <c r="E42" s="19"/>
      <c r="F42" s="23"/>
      <c r="G42" s="24"/>
      <c r="H42" s="9"/>
    </row>
    <row r="43" spans="1:8" ht="12.75">
      <c r="A43" s="20">
        <v>29</v>
      </c>
      <c r="B43" s="19"/>
      <c r="C43" s="19"/>
      <c r="D43" s="23">
        <v>54</v>
      </c>
      <c r="E43" s="19"/>
      <c r="F43" s="12"/>
      <c r="G43" s="12"/>
      <c r="H43" s="9"/>
    </row>
    <row r="44" spans="1:8" ht="12.75">
      <c r="A44" s="20">
        <v>30</v>
      </c>
      <c r="B44" s="19"/>
      <c r="C44" s="19"/>
      <c r="D44" s="23">
        <v>54</v>
      </c>
      <c r="E44" s="19"/>
      <c r="F44" s="19"/>
      <c r="G44" s="19"/>
      <c r="H44" s="9"/>
    </row>
    <row r="45" spans="1:8" ht="12.75">
      <c r="A45" s="20">
        <v>31</v>
      </c>
      <c r="B45" s="19"/>
      <c r="C45" s="19"/>
      <c r="D45" s="23">
        <v>54</v>
      </c>
      <c r="E45" s="19"/>
      <c r="F45" s="19"/>
      <c r="G45" s="19"/>
      <c r="H45" s="9"/>
    </row>
    <row r="46" spans="1:8" ht="12.75">
      <c r="A46" s="20">
        <v>32</v>
      </c>
      <c r="B46" s="19"/>
      <c r="C46" s="19"/>
      <c r="D46" s="23">
        <v>54</v>
      </c>
      <c r="E46" s="19"/>
      <c r="F46" s="19"/>
      <c r="G46" s="19"/>
      <c r="H46" s="9"/>
    </row>
    <row r="47" spans="1:8" ht="12.75">
      <c r="A47" s="20">
        <v>33</v>
      </c>
      <c r="B47" s="19"/>
      <c r="C47" s="19"/>
      <c r="D47" s="23">
        <v>54</v>
      </c>
      <c r="E47" s="19"/>
      <c r="F47" s="19"/>
      <c r="G47" s="19"/>
      <c r="H47" s="9"/>
    </row>
    <row r="48" spans="1:8" ht="12.75">
      <c r="A48" s="20"/>
      <c r="B48" s="27" t="s">
        <v>12</v>
      </c>
      <c r="C48" s="12"/>
      <c r="D48" s="12"/>
      <c r="E48" s="12"/>
      <c r="F48" s="19"/>
      <c r="G48" s="19"/>
      <c r="H48" s="9"/>
    </row>
    <row r="49" spans="1:8" ht="12.75">
      <c r="A49" s="20"/>
      <c r="B49" s="28" t="s">
        <v>16</v>
      </c>
      <c r="C49" s="29">
        <f>SUM(C15:C47)</f>
        <v>0</v>
      </c>
      <c r="D49" s="30">
        <f>SUM(D15:D47)</f>
        <v>1782</v>
      </c>
      <c r="E49" s="31">
        <f>C49-D49</f>
        <v>-1782</v>
      </c>
      <c r="F49" s="12" t="s">
        <v>24</v>
      </c>
      <c r="G49" s="25">
        <v>16</v>
      </c>
      <c r="H49" s="19" t="s">
        <v>29</v>
      </c>
    </row>
    <row r="50" ht="12.75">
      <c r="A50" s="20"/>
    </row>
    <row r="51" spans="1:7" ht="15">
      <c r="A51" s="44"/>
      <c r="B51" s="45"/>
      <c r="C51" s="45"/>
      <c r="D51" s="45"/>
      <c r="E51" s="45"/>
      <c r="F51" s="45"/>
      <c r="G51" s="45"/>
    </row>
    <row r="52" spans="1:8" ht="12.75">
      <c r="A52" s="45"/>
      <c r="B52" s="32"/>
      <c r="C52" s="32"/>
      <c r="D52" s="32"/>
      <c r="E52" s="32"/>
      <c r="F52" s="23"/>
      <c r="G52" s="23"/>
      <c r="H52" s="9"/>
    </row>
    <row r="53" spans="1:8" ht="12.75">
      <c r="A53" s="32"/>
      <c r="B53" s="32"/>
      <c r="C53" s="32"/>
      <c r="D53" s="32"/>
      <c r="E53" s="32"/>
      <c r="F53" s="23"/>
      <c r="G53" s="23"/>
      <c r="H53" s="9"/>
    </row>
    <row r="54" spans="1:8" ht="12.75">
      <c r="A54" s="32"/>
      <c r="B54" s="32"/>
      <c r="C54" s="32"/>
      <c r="D54" s="32"/>
      <c r="E54" s="32"/>
      <c r="F54" s="46"/>
      <c r="G54" s="47"/>
      <c r="H54" s="9"/>
    </row>
    <row r="55" spans="1:8" ht="12.75">
      <c r="A55" s="22"/>
      <c r="B55" s="32"/>
      <c r="C55" s="23"/>
      <c r="D55" s="23"/>
      <c r="E55" s="23"/>
      <c r="F55" s="23"/>
      <c r="G55" s="23"/>
      <c r="H55" s="10"/>
    </row>
    <row r="56" spans="1:8" ht="12.75">
      <c r="A56" s="2"/>
      <c r="B56" s="3"/>
      <c r="C56" s="3"/>
      <c r="D56" s="3"/>
      <c r="E56" s="3"/>
      <c r="F56" s="3"/>
      <c r="G56" s="3"/>
      <c r="H56" s="3"/>
    </row>
    <row r="57" spans="1:8" ht="12.75">
      <c r="A57" s="2"/>
      <c r="B57" s="3"/>
      <c r="C57" s="3"/>
      <c r="D57" s="3"/>
      <c r="E57" s="3"/>
      <c r="F57" s="3"/>
      <c r="G57" s="3"/>
      <c r="H57" s="3"/>
    </row>
    <row r="59" ht="12.75">
      <c r="H59" s="3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Draw.Document.6" shapeId="43078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I60"/>
  <sheetViews>
    <sheetView workbookViewId="0" topLeftCell="A2">
      <selection activeCell="H1" sqref="H1"/>
    </sheetView>
  </sheetViews>
  <sheetFormatPr defaultColWidth="11.421875" defaultRowHeight="12.75"/>
  <cols>
    <col min="1" max="1" width="5.00390625" style="0" customWidth="1"/>
    <col min="2" max="2" width="15.00390625" style="0" customWidth="1"/>
    <col min="3" max="3" width="11.8515625" style="0" customWidth="1"/>
    <col min="4" max="4" width="10.8515625" style="0" customWidth="1"/>
    <col min="5" max="5" width="12.7109375" style="0" customWidth="1"/>
    <col min="6" max="6" width="6.8515625" style="0" customWidth="1"/>
    <col min="7" max="7" width="14.00390625" style="0" customWidth="1"/>
    <col min="8" max="8" width="15.7109375" style="0" customWidth="1"/>
    <col min="9" max="9" width="6.421875" style="0" customWidth="1"/>
  </cols>
  <sheetData>
    <row r="1" spans="1:8" ht="12.75">
      <c r="A1" s="8" t="s">
        <v>0</v>
      </c>
      <c r="B1" s="8"/>
      <c r="C1" s="8"/>
      <c r="G1" s="36" t="s">
        <v>34</v>
      </c>
      <c r="H1" s="51"/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7" ht="12.75">
      <c r="C7" s="13" t="s">
        <v>151</v>
      </c>
    </row>
    <row r="8" spans="2:4" ht="12.75">
      <c r="B8" s="5"/>
      <c r="D8" t="s">
        <v>152</v>
      </c>
    </row>
    <row r="9" spans="8:9" ht="12.75">
      <c r="H9" s="12"/>
      <c r="I9" s="12"/>
    </row>
    <row r="10" spans="4:9" ht="12.75">
      <c r="D10" s="4"/>
      <c r="H10" s="12"/>
      <c r="I10" s="12"/>
    </row>
    <row r="11" spans="7:9" ht="12.75">
      <c r="G11" s="6" t="s">
        <v>18</v>
      </c>
      <c r="H11" s="49" t="s">
        <v>142</v>
      </c>
      <c r="I11" s="14"/>
    </row>
    <row r="12" spans="8:9" ht="12.75">
      <c r="H12" s="12" t="s">
        <v>143</v>
      </c>
      <c r="I12" s="12"/>
    </row>
    <row r="13" spans="7:8" ht="12.75">
      <c r="G13" s="6"/>
      <c r="H13" s="6"/>
    </row>
    <row r="14" spans="1:9" ht="12.75">
      <c r="A14" s="13" t="s">
        <v>153</v>
      </c>
      <c r="B14" s="12"/>
      <c r="C14" s="12"/>
      <c r="D14" s="12"/>
      <c r="E14" s="12"/>
      <c r="F14" s="12"/>
      <c r="G14" s="6" t="s">
        <v>45</v>
      </c>
      <c r="H14" s="79">
        <v>15000</v>
      </c>
    </row>
    <row r="15" spans="1:7" ht="12.75">
      <c r="A15" s="13"/>
      <c r="B15" s="12"/>
      <c r="C15" s="12"/>
      <c r="D15" s="12"/>
      <c r="E15" s="12"/>
      <c r="F15" s="12"/>
      <c r="G15" s="12"/>
    </row>
    <row r="16" spans="1:7" ht="12.75">
      <c r="A16" s="13"/>
      <c r="B16" s="12"/>
      <c r="C16" s="12"/>
      <c r="D16" s="12"/>
      <c r="E16" s="12"/>
      <c r="F16" s="12"/>
      <c r="G16" s="12"/>
    </row>
    <row r="17" spans="1:8" ht="12.75">
      <c r="A17" s="15" t="s">
        <v>6</v>
      </c>
      <c r="B17" s="16" t="s">
        <v>7</v>
      </c>
      <c r="C17" s="15" t="s">
        <v>8</v>
      </c>
      <c r="D17" s="15" t="s">
        <v>10</v>
      </c>
      <c r="E17" s="15" t="s">
        <v>9</v>
      </c>
      <c r="F17" s="33"/>
      <c r="G17" s="14"/>
      <c r="H17" s="8"/>
    </row>
    <row r="18" spans="1:8" ht="12.75">
      <c r="A18" s="17">
        <v>1</v>
      </c>
      <c r="B18" s="18" t="s">
        <v>154</v>
      </c>
      <c r="C18">
        <v>647</v>
      </c>
      <c r="D18" s="19">
        <v>22</v>
      </c>
      <c r="E18" s="19">
        <f>C18-D18</f>
        <v>625</v>
      </c>
      <c r="F18" s="19"/>
      <c r="G18" s="12"/>
      <c r="H18" s="8"/>
    </row>
    <row r="19" spans="1:8" ht="12.75">
      <c r="A19" s="20">
        <v>2</v>
      </c>
      <c r="B19" s="19"/>
      <c r="C19">
        <v>647</v>
      </c>
      <c r="D19" s="19">
        <v>22</v>
      </c>
      <c r="E19" s="19">
        <f>C19-D19</f>
        <v>625</v>
      </c>
      <c r="F19" s="19"/>
      <c r="G19" s="12"/>
      <c r="H19" s="8"/>
    </row>
    <row r="20" spans="1:8" ht="12.75">
      <c r="A20" s="20">
        <v>3</v>
      </c>
      <c r="B20" s="19"/>
      <c r="C20">
        <v>647</v>
      </c>
      <c r="D20" s="19">
        <v>22</v>
      </c>
      <c r="E20" s="19">
        <f>C20-D20</f>
        <v>625</v>
      </c>
      <c r="F20" s="19"/>
      <c r="G20" s="12"/>
      <c r="H20" s="8"/>
    </row>
    <row r="21" spans="1:8" ht="12.75">
      <c r="A21" s="20">
        <v>4</v>
      </c>
      <c r="B21" s="19"/>
      <c r="C21">
        <v>647</v>
      </c>
      <c r="D21" s="19">
        <v>22</v>
      </c>
      <c r="E21" s="19">
        <f>C21-D21</f>
        <v>625</v>
      </c>
      <c r="F21" s="19"/>
      <c r="G21" s="12"/>
      <c r="H21" s="8"/>
    </row>
    <row r="22" spans="1:8" ht="12.75">
      <c r="A22" s="20">
        <v>5</v>
      </c>
      <c r="B22" s="19"/>
      <c r="C22">
        <v>647</v>
      </c>
      <c r="D22" s="19">
        <v>22</v>
      </c>
      <c r="E22" s="19">
        <f>C22-D22</f>
        <v>625</v>
      </c>
      <c r="F22" s="19"/>
      <c r="G22" s="12"/>
      <c r="H22" s="8"/>
    </row>
    <row r="23" spans="1:8" ht="12.75">
      <c r="A23" s="20">
        <v>6</v>
      </c>
      <c r="B23" s="19"/>
      <c r="C23">
        <v>647</v>
      </c>
      <c r="D23" s="19">
        <v>22</v>
      </c>
      <c r="E23" s="19">
        <f>C23-D23</f>
        <v>625</v>
      </c>
      <c r="F23" s="19"/>
      <c r="G23" s="18"/>
      <c r="H23" s="9"/>
    </row>
    <row r="24" spans="1:8" ht="12.75">
      <c r="A24" s="20">
        <v>7</v>
      </c>
      <c r="B24" s="19"/>
      <c r="C24">
        <v>647</v>
      </c>
      <c r="D24" s="19">
        <v>22</v>
      </c>
      <c r="E24" s="19">
        <f>C24-D24</f>
        <v>625</v>
      </c>
      <c r="F24" s="19"/>
      <c r="G24" s="19"/>
      <c r="H24" s="9"/>
    </row>
    <row r="25" spans="1:8" ht="12.75">
      <c r="A25" s="20">
        <v>8</v>
      </c>
      <c r="B25" s="19"/>
      <c r="C25">
        <v>647</v>
      </c>
      <c r="D25" s="19">
        <v>22</v>
      </c>
      <c r="E25" s="19">
        <f>C25-D25</f>
        <v>625</v>
      </c>
      <c r="F25" s="19"/>
      <c r="G25" s="19"/>
      <c r="H25" s="9"/>
    </row>
    <row r="26" spans="1:8" ht="12.75">
      <c r="A26" s="20">
        <v>9</v>
      </c>
      <c r="B26" s="19"/>
      <c r="C26">
        <v>647</v>
      </c>
      <c r="D26" s="19">
        <v>22</v>
      </c>
      <c r="E26" s="19">
        <f>C26-D26</f>
        <v>625</v>
      </c>
      <c r="G26" s="33" t="s">
        <v>144</v>
      </c>
      <c r="H26" s="9"/>
    </row>
    <row r="27" spans="1:8" ht="12.75">
      <c r="A27" s="20">
        <v>10</v>
      </c>
      <c r="B27" s="19"/>
      <c r="C27">
        <v>647</v>
      </c>
      <c r="D27" s="19">
        <v>22</v>
      </c>
      <c r="E27" s="19">
        <f>C27-D27</f>
        <v>625</v>
      </c>
      <c r="G27" s="33" t="s">
        <v>145</v>
      </c>
      <c r="H27" s="9"/>
    </row>
    <row r="28" spans="1:8" ht="12.75">
      <c r="A28" s="20">
        <v>11</v>
      </c>
      <c r="B28" s="19"/>
      <c r="C28">
        <v>647</v>
      </c>
      <c r="D28" s="19">
        <v>22</v>
      </c>
      <c r="E28" s="19">
        <f>C28-D28</f>
        <v>625</v>
      </c>
      <c r="G28" s="33" t="s">
        <v>146</v>
      </c>
      <c r="H28" s="9"/>
    </row>
    <row r="29" spans="1:8" ht="12.75">
      <c r="A29" s="20">
        <v>12</v>
      </c>
      <c r="B29" s="19"/>
      <c r="C29">
        <v>647</v>
      </c>
      <c r="D29" s="19">
        <v>22</v>
      </c>
      <c r="E29" s="19">
        <f>C29-D29</f>
        <v>625</v>
      </c>
      <c r="H29" s="9"/>
    </row>
    <row r="30" spans="1:8" ht="12.75">
      <c r="A30" s="20">
        <v>13</v>
      </c>
      <c r="B30" s="19"/>
      <c r="C30">
        <v>647</v>
      </c>
      <c r="D30" s="19">
        <v>22</v>
      </c>
      <c r="E30" s="19">
        <f>C30-D30</f>
        <v>625</v>
      </c>
      <c r="F30" s="19"/>
      <c r="G30" s="23"/>
      <c r="H30" s="10"/>
    </row>
    <row r="31" spans="1:8" ht="12.75">
      <c r="A31" s="20">
        <v>14</v>
      </c>
      <c r="B31" s="19"/>
      <c r="C31">
        <v>647</v>
      </c>
      <c r="D31" s="19">
        <v>22</v>
      </c>
      <c r="E31" s="19">
        <f>C31-D31</f>
        <v>625</v>
      </c>
      <c r="G31" s="18" t="s">
        <v>13</v>
      </c>
      <c r="H31" s="18" t="s">
        <v>147</v>
      </c>
    </row>
    <row r="32" spans="1:8" ht="12.75">
      <c r="A32" s="20">
        <v>15</v>
      </c>
      <c r="B32" s="19"/>
      <c r="C32">
        <v>647</v>
      </c>
      <c r="D32" s="19">
        <v>22</v>
      </c>
      <c r="E32" s="19">
        <f>C32-D32</f>
        <v>625</v>
      </c>
      <c r="G32" s="18" t="s">
        <v>149</v>
      </c>
      <c r="H32" s="11"/>
    </row>
    <row r="33" spans="1:8" ht="12.75">
      <c r="A33" s="20">
        <v>16</v>
      </c>
      <c r="B33" s="19"/>
      <c r="C33">
        <v>647</v>
      </c>
      <c r="D33" s="19">
        <v>22</v>
      </c>
      <c r="E33" s="19">
        <f>C33-D33</f>
        <v>625</v>
      </c>
      <c r="G33" t="s">
        <v>148</v>
      </c>
      <c r="H33" s="19" t="s">
        <v>150</v>
      </c>
    </row>
    <row r="34" spans="1:6" ht="12.75">
      <c r="A34" s="20">
        <v>17</v>
      </c>
      <c r="B34" s="19"/>
      <c r="C34">
        <v>647</v>
      </c>
      <c r="D34" s="19">
        <v>22</v>
      </c>
      <c r="E34" s="19">
        <f>C34-D34</f>
        <v>625</v>
      </c>
      <c r="F34" s="19"/>
    </row>
    <row r="35" spans="1:8" ht="12.75">
      <c r="A35" s="20">
        <v>18</v>
      </c>
      <c r="B35" s="19"/>
      <c r="C35">
        <v>647</v>
      </c>
      <c r="D35" s="19">
        <v>22</v>
      </c>
      <c r="E35" s="19">
        <f>C35-D35</f>
        <v>625</v>
      </c>
      <c r="F35" s="19"/>
      <c r="G35" s="18" t="s">
        <v>23</v>
      </c>
      <c r="H35" s="9"/>
    </row>
    <row r="36" spans="1:8" ht="12.75">
      <c r="A36" s="20">
        <v>19</v>
      </c>
      <c r="B36" s="19"/>
      <c r="C36">
        <v>647</v>
      </c>
      <c r="D36" s="19">
        <v>22</v>
      </c>
      <c r="E36" s="19">
        <f>C36-D36</f>
        <v>625</v>
      </c>
      <c r="F36" s="19"/>
      <c r="H36" s="9"/>
    </row>
    <row r="37" spans="1:8" ht="12.75">
      <c r="A37" s="20">
        <v>20</v>
      </c>
      <c r="B37" s="19"/>
      <c r="C37">
        <v>647</v>
      </c>
      <c r="D37" s="19">
        <v>22</v>
      </c>
      <c r="E37" s="19">
        <f>C37-D37</f>
        <v>625</v>
      </c>
      <c r="F37" s="19"/>
      <c r="G37" s="19"/>
      <c r="H37" s="9"/>
    </row>
    <row r="38" spans="1:8" ht="12.75">
      <c r="A38" s="20">
        <v>21</v>
      </c>
      <c r="B38" s="19"/>
      <c r="C38">
        <v>647</v>
      </c>
      <c r="D38" s="19">
        <v>22</v>
      </c>
      <c r="E38" s="19">
        <f>C38-D38</f>
        <v>625</v>
      </c>
      <c r="F38" s="19"/>
      <c r="G38" s="19"/>
      <c r="H38" s="9"/>
    </row>
    <row r="39" spans="1:8" ht="12.75">
      <c r="A39" s="20">
        <v>22</v>
      </c>
      <c r="B39" s="19"/>
      <c r="C39">
        <v>647</v>
      </c>
      <c r="D39" s="19">
        <v>22</v>
      </c>
      <c r="E39" s="19">
        <f>C39-D39</f>
        <v>625</v>
      </c>
      <c r="F39" s="19"/>
      <c r="G39" s="19"/>
      <c r="H39" s="9"/>
    </row>
    <row r="40" spans="1:8" ht="12.75">
      <c r="A40" s="20">
        <v>23</v>
      </c>
      <c r="B40" s="19"/>
      <c r="C40">
        <v>647</v>
      </c>
      <c r="D40" s="19">
        <v>22</v>
      </c>
      <c r="E40" s="19">
        <f>C40-D40</f>
        <v>625</v>
      </c>
      <c r="F40" s="19"/>
      <c r="G40" s="19"/>
      <c r="H40" s="9"/>
    </row>
    <row r="41" spans="1:8" ht="12.75">
      <c r="A41" s="22">
        <v>24</v>
      </c>
      <c r="B41" s="23"/>
      <c r="C41" s="5">
        <v>647</v>
      </c>
      <c r="D41" s="23">
        <v>22</v>
      </c>
      <c r="E41" s="23">
        <f>C41-D41</f>
        <v>625</v>
      </c>
      <c r="F41" s="23"/>
      <c r="G41" s="23"/>
      <c r="H41" s="9"/>
    </row>
    <row r="42" spans="1:8" ht="12.75">
      <c r="A42" s="20"/>
      <c r="B42" s="19"/>
      <c r="D42" s="23"/>
      <c r="E42" s="19"/>
      <c r="F42" s="19"/>
      <c r="G42" s="19"/>
      <c r="H42" s="9"/>
    </row>
    <row r="43" spans="1:8" ht="12.75">
      <c r="A43" s="20"/>
      <c r="B43" s="19"/>
      <c r="D43" s="23"/>
      <c r="E43" s="19"/>
      <c r="F43" s="23"/>
      <c r="G43" s="23"/>
      <c r="H43" s="9"/>
    </row>
    <row r="44" spans="1:8" ht="12.75">
      <c r="A44" s="20"/>
      <c r="B44" s="27" t="s">
        <v>12</v>
      </c>
      <c r="C44" s="12"/>
      <c r="D44" s="12"/>
      <c r="E44" s="19"/>
      <c r="F44" s="23"/>
      <c r="G44" s="23"/>
      <c r="H44" s="9"/>
    </row>
    <row r="45" spans="1:8" ht="12.75">
      <c r="A45" s="35"/>
      <c r="B45" s="81" t="s">
        <v>155</v>
      </c>
      <c r="C45" s="80">
        <f>SUM(C18:C43)</f>
        <v>15528</v>
      </c>
      <c r="D45" s="30">
        <f>SUM(D18:D43)</f>
        <v>528</v>
      </c>
      <c r="E45" s="31">
        <f>C45-D45</f>
        <v>15000</v>
      </c>
      <c r="F45" s="23"/>
      <c r="G45" s="24"/>
      <c r="H45" s="9"/>
    </row>
    <row r="46" spans="1:8" ht="12.75">
      <c r="A46" s="20"/>
      <c r="B46" s="19"/>
      <c r="C46" s="19"/>
      <c r="D46" s="23"/>
      <c r="E46" s="19"/>
      <c r="F46" s="12"/>
      <c r="G46" s="12"/>
      <c r="H46" s="9"/>
    </row>
    <row r="47" spans="1:8" ht="12.75">
      <c r="A47" s="20"/>
      <c r="B47" s="19"/>
      <c r="C47" s="19"/>
      <c r="D47" s="23"/>
      <c r="E47" s="19"/>
      <c r="F47" s="19"/>
      <c r="G47" s="19"/>
      <c r="H47" s="9"/>
    </row>
    <row r="48" spans="1:8" ht="12.75">
      <c r="A48" s="20"/>
      <c r="B48" s="19"/>
      <c r="C48" s="19"/>
      <c r="D48" s="23"/>
      <c r="E48" s="12" t="s">
        <v>24</v>
      </c>
      <c r="F48" s="25" t="s">
        <v>30</v>
      </c>
      <c r="G48" s="19" t="s">
        <v>29</v>
      </c>
      <c r="H48" s="9"/>
    </row>
    <row r="49" spans="1:8" ht="12.75">
      <c r="A49" s="20"/>
      <c r="B49" s="19"/>
      <c r="C49" s="25"/>
      <c r="D49" s="23"/>
      <c r="E49" s="26"/>
      <c r="F49" s="19"/>
      <c r="G49" s="19"/>
      <c r="H49" s="9"/>
    </row>
    <row r="50" spans="1:8" ht="12.75">
      <c r="A50" s="20"/>
      <c r="B50" s="19"/>
      <c r="C50" s="19"/>
      <c r="D50" s="19"/>
      <c r="E50" s="26"/>
      <c r="F50" s="19"/>
      <c r="G50" s="19"/>
      <c r="H50" s="9"/>
    </row>
    <row r="51" spans="1:8" ht="12.75">
      <c r="A51" s="20"/>
      <c r="F51" s="19"/>
      <c r="G51" s="19"/>
      <c r="H51" s="9"/>
    </row>
    <row r="52" spans="1:8" ht="12.75">
      <c r="A52" s="12"/>
      <c r="F52" s="19"/>
      <c r="G52" s="19"/>
      <c r="H52" s="9"/>
    </row>
    <row r="53" spans="1:8" ht="12.75">
      <c r="A53" s="12"/>
      <c r="B53" s="12"/>
      <c r="C53" s="12"/>
      <c r="D53" s="12"/>
      <c r="E53" s="12"/>
      <c r="F53" s="19"/>
      <c r="G53" s="19"/>
      <c r="H53" s="9"/>
    </row>
    <row r="54" spans="1:8" ht="12.75">
      <c r="A54" s="12"/>
      <c r="B54" s="12"/>
      <c r="C54" s="12"/>
      <c r="D54" s="12"/>
      <c r="E54" s="12"/>
      <c r="F54" s="19"/>
      <c r="G54" s="19"/>
      <c r="H54" s="9"/>
    </row>
    <row r="55" spans="1:8" ht="12.75">
      <c r="A55" s="12"/>
      <c r="B55" s="12"/>
      <c r="C55" s="12"/>
      <c r="D55" s="12"/>
      <c r="H55" s="9"/>
    </row>
    <row r="56" spans="1:8" ht="12.75">
      <c r="A56" s="22"/>
      <c r="B56" s="32"/>
      <c r="C56" s="23"/>
      <c r="D56" s="23"/>
      <c r="E56" s="23"/>
      <c r="F56" s="23"/>
      <c r="G56" s="23"/>
      <c r="H56" s="10"/>
    </row>
    <row r="57" spans="1:8" ht="12.75">
      <c r="A57" s="2"/>
      <c r="B57" s="43"/>
      <c r="C57" s="43"/>
      <c r="D57" s="43"/>
      <c r="E57" s="43"/>
      <c r="F57" s="43"/>
      <c r="G57" s="43"/>
      <c r="H57" s="43"/>
    </row>
    <row r="58" spans="1:8" ht="12.75">
      <c r="A58" s="2"/>
      <c r="B58" s="43"/>
      <c r="C58" s="43"/>
      <c r="D58" s="43"/>
      <c r="E58" s="43"/>
      <c r="F58" s="43"/>
      <c r="G58" s="43"/>
      <c r="H58" s="43"/>
    </row>
    <row r="60" ht="12.75">
      <c r="H60" s="43"/>
    </row>
  </sheetData>
  <printOptions/>
  <pageMargins left="0.7874015748031497" right="0.3937007874015748" top="0.5905511811023623" bottom="0.5905511811023623" header="0.31496062992125984" footer="0.31496062992125984"/>
  <pageSetup horizontalDpi="300" verticalDpi="300" orientation="portrait" paperSize="9" scale="88" r:id="rId1"/>
  <headerFooter alignWithMargins="0">
    <oddHeader>&amp;LSki&amp;C&amp;A&amp;R&amp;D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I60"/>
  <sheetViews>
    <sheetView workbookViewId="0" topLeftCell="A16">
      <selection activeCell="H34" sqref="H34"/>
    </sheetView>
  </sheetViews>
  <sheetFormatPr defaultColWidth="11.421875" defaultRowHeight="12.75"/>
  <cols>
    <col min="1" max="1" width="5.00390625" style="0" customWidth="1"/>
    <col min="2" max="2" width="15.00390625" style="0" customWidth="1"/>
    <col min="3" max="3" width="11.8515625" style="0" customWidth="1"/>
    <col min="4" max="4" width="10.8515625" style="0" customWidth="1"/>
    <col min="5" max="5" width="12.7109375" style="0" customWidth="1"/>
    <col min="6" max="6" width="6.8515625" style="0" customWidth="1"/>
    <col min="7" max="7" width="14.00390625" style="0" customWidth="1"/>
    <col min="8" max="8" width="15.7109375" style="0" customWidth="1"/>
    <col min="9" max="9" width="6.421875" style="0" customWidth="1"/>
  </cols>
  <sheetData>
    <row r="1" spans="1:8" ht="12.75">
      <c r="A1" s="8" t="s">
        <v>0</v>
      </c>
      <c r="B1" s="8"/>
      <c r="C1" s="8"/>
      <c r="G1" s="36" t="s">
        <v>34</v>
      </c>
      <c r="H1" s="51"/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7" ht="12.75">
      <c r="C7" s="13" t="s">
        <v>151</v>
      </c>
    </row>
    <row r="8" spans="2:4" ht="12.75">
      <c r="B8" s="5"/>
      <c r="D8" t="s">
        <v>152</v>
      </c>
    </row>
    <row r="9" spans="8:9" ht="12.75">
      <c r="H9" s="12"/>
      <c r="I9" s="12"/>
    </row>
    <row r="10" spans="4:9" ht="12.75">
      <c r="D10" s="4"/>
      <c r="H10" s="12"/>
      <c r="I10" s="12"/>
    </row>
    <row r="11" spans="7:9" ht="12.75">
      <c r="G11" s="6" t="s">
        <v>18</v>
      </c>
      <c r="H11" s="49" t="s">
        <v>142</v>
      </c>
      <c r="I11" s="14"/>
    </row>
    <row r="12" spans="8:9" ht="12.75">
      <c r="H12" s="12" t="s">
        <v>143</v>
      </c>
      <c r="I12" s="12"/>
    </row>
    <row r="13" spans="7:8" ht="12.75">
      <c r="G13" s="6"/>
      <c r="H13" s="6"/>
    </row>
    <row r="14" spans="1:9" ht="12.75">
      <c r="A14" s="13" t="s">
        <v>153</v>
      </c>
      <c r="B14" s="12"/>
      <c r="C14" s="12"/>
      <c r="D14" s="12"/>
      <c r="E14" s="12"/>
      <c r="F14" s="12"/>
      <c r="G14" s="6" t="s">
        <v>45</v>
      </c>
      <c r="H14" s="79">
        <v>15000</v>
      </c>
    </row>
    <row r="15" spans="1:7" ht="12.75">
      <c r="A15" s="13"/>
      <c r="B15" s="12"/>
      <c r="C15" s="12"/>
      <c r="D15" s="12"/>
      <c r="E15" s="12"/>
      <c r="F15" s="12"/>
      <c r="G15" s="12"/>
    </row>
    <row r="16" spans="1:7" ht="12.75">
      <c r="A16" s="13"/>
      <c r="B16" s="12"/>
      <c r="C16" s="12"/>
      <c r="D16" s="12"/>
      <c r="E16" s="12"/>
      <c r="F16" s="12"/>
      <c r="G16" s="12"/>
    </row>
    <row r="17" spans="1:8" ht="12.75">
      <c r="A17" s="15" t="s">
        <v>6</v>
      </c>
      <c r="B17" s="16" t="s">
        <v>7</v>
      </c>
      <c r="C17" s="15" t="s">
        <v>8</v>
      </c>
      <c r="D17" s="15" t="s">
        <v>10</v>
      </c>
      <c r="E17" s="15" t="s">
        <v>9</v>
      </c>
      <c r="F17" s="33"/>
      <c r="G17" s="14"/>
      <c r="H17" s="8"/>
    </row>
    <row r="18" spans="1:8" ht="12.75">
      <c r="A18" s="17">
        <v>1</v>
      </c>
      <c r="B18" s="18" t="s">
        <v>154</v>
      </c>
      <c r="D18" s="19">
        <v>22</v>
      </c>
      <c r="E18" s="19"/>
      <c r="F18" s="19"/>
      <c r="G18" s="12"/>
      <c r="H18" s="8"/>
    </row>
    <row r="19" spans="1:8" ht="12.75">
      <c r="A19" s="20">
        <v>2</v>
      </c>
      <c r="B19" s="19"/>
      <c r="D19" s="19">
        <v>22</v>
      </c>
      <c r="E19" s="19"/>
      <c r="F19" s="19"/>
      <c r="G19" s="12"/>
      <c r="H19" s="8"/>
    </row>
    <row r="20" spans="1:8" ht="12.75">
      <c r="A20" s="20">
        <v>3</v>
      </c>
      <c r="B20" s="19"/>
      <c r="D20" s="19">
        <v>22</v>
      </c>
      <c r="E20" s="19"/>
      <c r="F20" s="19"/>
      <c r="G20" s="12"/>
      <c r="H20" s="8"/>
    </row>
    <row r="21" spans="1:8" ht="12.75">
      <c r="A21" s="20">
        <v>4</v>
      </c>
      <c r="B21" s="19"/>
      <c r="D21" s="19">
        <v>22</v>
      </c>
      <c r="E21" s="19"/>
      <c r="F21" s="19"/>
      <c r="G21" s="12"/>
      <c r="H21" s="8"/>
    </row>
    <row r="22" spans="1:8" ht="12.75">
      <c r="A22" s="20">
        <v>5</v>
      </c>
      <c r="B22" s="19"/>
      <c r="D22" s="19">
        <v>22</v>
      </c>
      <c r="E22" s="19"/>
      <c r="F22" s="19"/>
      <c r="G22" s="12"/>
      <c r="H22" s="8"/>
    </row>
    <row r="23" spans="1:8" ht="12.75">
      <c r="A23" s="20">
        <v>6</v>
      </c>
      <c r="B23" s="19"/>
      <c r="D23" s="19">
        <v>22</v>
      </c>
      <c r="E23" s="19"/>
      <c r="F23" s="19"/>
      <c r="G23" s="18"/>
      <c r="H23" s="9"/>
    </row>
    <row r="24" spans="1:8" ht="12.75">
      <c r="A24" s="20">
        <v>7</v>
      </c>
      <c r="B24" s="19"/>
      <c r="D24" s="19">
        <v>22</v>
      </c>
      <c r="E24" s="19"/>
      <c r="F24" s="19"/>
      <c r="G24" s="19"/>
      <c r="H24" s="9"/>
    </row>
    <row r="25" spans="1:8" ht="12.75">
      <c r="A25" s="20">
        <v>8</v>
      </c>
      <c r="B25" s="19"/>
      <c r="D25" s="19">
        <v>22</v>
      </c>
      <c r="E25" s="19"/>
      <c r="F25" s="19"/>
      <c r="G25" s="19"/>
      <c r="H25" s="9"/>
    </row>
    <row r="26" spans="1:8" ht="12.75">
      <c r="A26" s="20">
        <v>9</v>
      </c>
      <c r="B26" s="19"/>
      <c r="D26" s="19">
        <v>22</v>
      </c>
      <c r="E26" s="19"/>
      <c r="G26" s="33" t="s">
        <v>144</v>
      </c>
      <c r="H26" s="9"/>
    </row>
    <row r="27" spans="1:8" ht="12.75">
      <c r="A27" s="20">
        <v>10</v>
      </c>
      <c r="B27" s="19"/>
      <c r="D27" s="19">
        <v>22</v>
      </c>
      <c r="E27" s="19"/>
      <c r="G27" s="33" t="s">
        <v>145</v>
      </c>
      <c r="H27" s="9"/>
    </row>
    <row r="28" spans="1:8" ht="12.75">
      <c r="A28" s="20">
        <v>11</v>
      </c>
      <c r="B28" s="19"/>
      <c r="D28" s="19">
        <v>22</v>
      </c>
      <c r="E28" s="19"/>
      <c r="G28" s="33" t="s">
        <v>146</v>
      </c>
      <c r="H28" s="9"/>
    </row>
    <row r="29" spans="1:8" ht="12.75">
      <c r="A29" s="20">
        <v>12</v>
      </c>
      <c r="B29" s="19"/>
      <c r="D29" s="19">
        <v>22</v>
      </c>
      <c r="E29" s="19"/>
      <c r="H29" s="9"/>
    </row>
    <row r="30" spans="1:8" ht="12.75">
      <c r="A30" s="20">
        <v>13</v>
      </c>
      <c r="B30" s="19"/>
      <c r="D30" s="19">
        <v>22</v>
      </c>
      <c r="E30" s="19"/>
      <c r="F30" s="19"/>
      <c r="G30" s="23"/>
      <c r="H30" s="10"/>
    </row>
    <row r="31" spans="1:8" ht="12.75">
      <c r="A31" s="20">
        <v>14</v>
      </c>
      <c r="B31" s="19"/>
      <c r="D31" s="19">
        <v>22</v>
      </c>
      <c r="E31" s="19"/>
      <c r="G31" s="18" t="s">
        <v>13</v>
      </c>
      <c r="H31" s="18" t="s">
        <v>147</v>
      </c>
    </row>
    <row r="32" spans="1:8" ht="12.75">
      <c r="A32" s="20">
        <v>15</v>
      </c>
      <c r="B32" s="19"/>
      <c r="D32" s="19">
        <v>22</v>
      </c>
      <c r="E32" s="19"/>
      <c r="G32" s="18" t="s">
        <v>172</v>
      </c>
      <c r="H32" s="11"/>
    </row>
    <row r="33" spans="1:8" ht="12.75">
      <c r="A33" s="20">
        <v>16</v>
      </c>
      <c r="B33" s="19"/>
      <c r="D33" s="19">
        <v>22</v>
      </c>
      <c r="E33" s="19"/>
      <c r="G33" t="s">
        <v>148</v>
      </c>
      <c r="H33" s="19" t="s">
        <v>150</v>
      </c>
    </row>
    <row r="34" spans="1:6" ht="12.75">
      <c r="A34" s="20">
        <v>17</v>
      </c>
      <c r="B34" s="19"/>
      <c r="D34" s="19">
        <v>22</v>
      </c>
      <c r="E34" s="19"/>
      <c r="F34" s="19"/>
    </row>
    <row r="35" spans="1:8" ht="12.75">
      <c r="A35" s="20">
        <v>18</v>
      </c>
      <c r="B35" s="19"/>
      <c r="D35" s="19">
        <v>22</v>
      </c>
      <c r="E35" s="19"/>
      <c r="F35" s="19"/>
      <c r="G35" s="18" t="s">
        <v>23</v>
      </c>
      <c r="H35" s="9"/>
    </row>
    <row r="36" spans="1:8" ht="12.75">
      <c r="A36" s="20">
        <v>19</v>
      </c>
      <c r="B36" s="19"/>
      <c r="D36" s="19">
        <v>22</v>
      </c>
      <c r="E36" s="19"/>
      <c r="F36" s="19"/>
      <c r="H36" s="9"/>
    </row>
    <row r="37" spans="1:8" ht="12.75">
      <c r="A37" s="20">
        <v>20</v>
      </c>
      <c r="B37" s="19"/>
      <c r="D37" s="19">
        <v>22</v>
      </c>
      <c r="E37" s="19"/>
      <c r="F37" s="19"/>
      <c r="G37" s="19"/>
      <c r="H37" s="9"/>
    </row>
    <row r="38" spans="1:8" ht="12.75">
      <c r="A38" s="20">
        <v>21</v>
      </c>
      <c r="B38" s="19"/>
      <c r="D38" s="19">
        <v>22</v>
      </c>
      <c r="E38" s="19"/>
      <c r="F38" s="19"/>
      <c r="G38" s="19"/>
      <c r="H38" s="9"/>
    </row>
    <row r="39" spans="1:8" ht="12.75">
      <c r="A39" s="20">
        <v>22</v>
      </c>
      <c r="B39" s="19"/>
      <c r="D39" s="19">
        <v>22</v>
      </c>
      <c r="E39" s="19"/>
      <c r="F39" s="19"/>
      <c r="G39" s="19"/>
      <c r="H39" s="9"/>
    </row>
    <row r="40" spans="1:8" ht="12.75">
      <c r="A40" s="20">
        <v>23</v>
      </c>
      <c r="B40" s="19"/>
      <c r="D40" s="19">
        <v>22</v>
      </c>
      <c r="E40" s="19"/>
      <c r="F40" s="19"/>
      <c r="G40" s="19"/>
      <c r="H40" s="9"/>
    </row>
    <row r="41" spans="1:8" ht="12.75">
      <c r="A41" s="22">
        <v>24</v>
      </c>
      <c r="B41" s="23"/>
      <c r="D41" s="23">
        <v>22</v>
      </c>
      <c r="E41" s="23"/>
      <c r="F41" s="23"/>
      <c r="G41" s="23"/>
      <c r="H41" s="9"/>
    </row>
    <row r="42" spans="1:8" ht="12.75">
      <c r="A42" s="20">
        <v>25</v>
      </c>
      <c r="B42" s="19"/>
      <c r="D42" s="23">
        <v>22</v>
      </c>
      <c r="E42" s="19"/>
      <c r="F42" s="19"/>
      <c r="G42" s="19"/>
      <c r="H42" s="9"/>
    </row>
    <row r="43" spans="1:8" ht="12.75">
      <c r="A43" s="20">
        <v>26</v>
      </c>
      <c r="B43" s="19"/>
      <c r="D43" s="23">
        <v>22</v>
      </c>
      <c r="E43" s="19"/>
      <c r="F43" s="23"/>
      <c r="G43" s="23"/>
      <c r="H43" s="9"/>
    </row>
    <row r="44" spans="1:8" ht="12.75">
      <c r="A44" s="20">
        <v>27</v>
      </c>
      <c r="D44" s="23">
        <v>22</v>
      </c>
      <c r="H44" s="9"/>
    </row>
    <row r="45" spans="1:8" ht="12.75">
      <c r="A45" s="20">
        <v>28</v>
      </c>
      <c r="D45" s="23">
        <v>22</v>
      </c>
      <c r="H45" s="9"/>
    </row>
    <row r="46" spans="1:8" ht="12.75">
      <c r="A46" s="20">
        <v>29</v>
      </c>
      <c r="D46" s="23">
        <v>22</v>
      </c>
      <c r="H46" s="9"/>
    </row>
    <row r="47" spans="1:8" ht="12.75">
      <c r="A47" s="20">
        <v>30</v>
      </c>
      <c r="D47" s="23">
        <v>22</v>
      </c>
      <c r="H47" s="9"/>
    </row>
    <row r="48" spans="1:8" ht="12.75">
      <c r="A48" s="20"/>
      <c r="H48" s="9"/>
    </row>
    <row r="49" spans="1:8" ht="12.75">
      <c r="A49" s="20"/>
      <c r="B49" s="27" t="s">
        <v>12</v>
      </c>
      <c r="C49" s="12"/>
      <c r="D49" s="12"/>
      <c r="E49" s="19"/>
      <c r="F49" s="23"/>
      <c r="G49" s="23"/>
      <c r="H49" s="9"/>
    </row>
    <row r="50" spans="1:8" ht="12.75">
      <c r="A50" s="20"/>
      <c r="B50" s="81" t="s">
        <v>155</v>
      </c>
      <c r="C50" s="80"/>
      <c r="D50" s="30">
        <f>SUM(D18:D43)</f>
        <v>572</v>
      </c>
      <c r="E50" s="31"/>
      <c r="F50" s="23"/>
      <c r="G50" s="24"/>
      <c r="H50" s="9"/>
    </row>
    <row r="51" spans="1:8" ht="12.75">
      <c r="A51" s="20"/>
      <c r="B51" s="19"/>
      <c r="C51" s="19"/>
      <c r="D51" s="23"/>
      <c r="E51" s="19"/>
      <c r="F51" s="12"/>
      <c r="G51" s="12"/>
      <c r="H51" s="9"/>
    </row>
    <row r="52" spans="1:8" ht="12.75">
      <c r="A52" s="12"/>
      <c r="B52" s="19"/>
      <c r="C52" s="19"/>
      <c r="D52" s="23"/>
      <c r="E52" s="19"/>
      <c r="F52" s="19"/>
      <c r="G52" s="19"/>
      <c r="H52" s="9"/>
    </row>
    <row r="53" spans="1:8" ht="12.75">
      <c r="A53" s="12"/>
      <c r="B53" s="19"/>
      <c r="C53" s="19"/>
      <c r="D53" s="23"/>
      <c r="E53" s="12" t="s">
        <v>24</v>
      </c>
      <c r="F53" s="25" t="s">
        <v>30</v>
      </c>
      <c r="G53" s="19" t="s">
        <v>29</v>
      </c>
      <c r="H53" s="9"/>
    </row>
    <row r="54" spans="1:8" ht="12.75">
      <c r="A54" s="12"/>
      <c r="B54" s="12"/>
      <c r="C54" s="12"/>
      <c r="D54" s="12"/>
      <c r="E54" s="12"/>
      <c r="F54" s="19"/>
      <c r="G54" s="19"/>
      <c r="H54" s="9"/>
    </row>
    <row r="55" spans="1:8" ht="12.75">
      <c r="A55" s="12"/>
      <c r="B55" s="12"/>
      <c r="C55" s="12"/>
      <c r="D55" s="12"/>
      <c r="H55" s="9"/>
    </row>
    <row r="56" spans="1:8" ht="12.75">
      <c r="A56" s="22"/>
      <c r="B56" s="32"/>
      <c r="C56" s="23"/>
      <c r="D56" s="23"/>
      <c r="E56" s="23"/>
      <c r="F56" s="23"/>
      <c r="G56" s="23"/>
      <c r="H56" s="10"/>
    </row>
    <row r="57" spans="1:8" ht="12.75">
      <c r="A57" s="2"/>
      <c r="B57" s="43"/>
      <c r="C57" s="43"/>
      <c r="D57" s="43"/>
      <c r="E57" s="43"/>
      <c r="F57" s="43"/>
      <c r="G57" s="43"/>
      <c r="H57" s="43"/>
    </row>
    <row r="58" spans="1:8" ht="12.75">
      <c r="A58" s="2"/>
      <c r="B58" s="43"/>
      <c r="C58" s="43"/>
      <c r="D58" s="43"/>
      <c r="E58" s="43"/>
      <c r="F58" s="43"/>
      <c r="G58" s="43"/>
      <c r="H58" s="43"/>
    </row>
    <row r="60" ht="12.75">
      <c r="H60" s="43"/>
    </row>
  </sheetData>
  <printOptions gridLines="1"/>
  <pageMargins left="0.5905511811023623" right="0.1968503937007874" top="0.5905511811023623" bottom="0.5905511811023623" header="0.31496062992125984" footer="0.31496062992125984"/>
  <pageSetup horizontalDpi="300" verticalDpi="300" orientation="portrait" paperSize="9" r:id="rId1"/>
  <headerFooter alignWithMargins="0">
    <oddHeader>&amp;LSKI&amp;C&amp;A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1"/>
  <dimension ref="A1:I70"/>
  <sheetViews>
    <sheetView workbookViewId="0" topLeftCell="A15">
      <selection activeCell="H46" sqref="H46"/>
    </sheetView>
  </sheetViews>
  <sheetFormatPr defaultColWidth="11.421875" defaultRowHeight="12.75"/>
  <cols>
    <col min="1" max="1" width="6.00390625" style="0" customWidth="1"/>
    <col min="2" max="2" width="18.421875" style="0" customWidth="1"/>
    <col min="3" max="3" width="11.8515625" style="0" customWidth="1"/>
    <col min="4" max="4" width="10.8515625" style="0" customWidth="1"/>
    <col min="5" max="5" width="13.7109375" style="0" customWidth="1"/>
    <col min="6" max="6" width="9.421875" style="0" customWidth="1"/>
    <col min="7" max="7" width="14.00390625" style="0" customWidth="1"/>
    <col min="8" max="8" width="20.00390625" style="0" customWidth="1"/>
    <col min="9" max="9" width="4.28125" style="0" customWidth="1"/>
  </cols>
  <sheetData>
    <row r="1" spans="1:9" ht="12.75">
      <c r="A1" s="8" t="s">
        <v>0</v>
      </c>
      <c r="B1" s="8"/>
      <c r="C1" s="8"/>
      <c r="G1" s="36" t="s">
        <v>34</v>
      </c>
      <c r="H1" s="51">
        <f ca="1">TODAY()</f>
        <v>36225</v>
      </c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7" ht="12.75">
      <c r="C7" s="13" t="s">
        <v>151</v>
      </c>
    </row>
    <row r="8" spans="2:4" ht="12.75">
      <c r="B8" s="5"/>
      <c r="D8" t="s">
        <v>152</v>
      </c>
    </row>
    <row r="9" spans="8:9" ht="12.75">
      <c r="H9" s="12"/>
      <c r="I9" s="12"/>
    </row>
    <row r="10" spans="1:9" ht="12.75">
      <c r="A10" t="s">
        <v>157</v>
      </c>
      <c r="D10" s="4"/>
      <c r="H10" s="12"/>
      <c r="I10" s="12"/>
    </row>
    <row r="11" spans="7:9" ht="12.75">
      <c r="G11" s="6" t="s">
        <v>18</v>
      </c>
      <c r="H11" s="49" t="s">
        <v>142</v>
      </c>
      <c r="I11" s="14"/>
    </row>
    <row r="12" spans="8:9" ht="12.75">
      <c r="H12" s="12" t="s">
        <v>143</v>
      </c>
      <c r="I12" s="12"/>
    </row>
    <row r="13" spans="7:8" ht="12.75">
      <c r="G13" s="6"/>
      <c r="H13" s="6"/>
    </row>
    <row r="14" spans="1:9" ht="12.75">
      <c r="A14" s="13" t="s">
        <v>153</v>
      </c>
      <c r="B14" s="12"/>
      <c r="C14" s="12"/>
      <c r="D14" s="12"/>
      <c r="E14" s="12"/>
      <c r="F14" s="12"/>
      <c r="G14" s="6" t="s">
        <v>45</v>
      </c>
      <c r="H14" s="79">
        <v>15000</v>
      </c>
    </row>
    <row r="15" spans="1:7" ht="12.75">
      <c r="A15" s="13"/>
      <c r="B15" s="12"/>
      <c r="C15" s="12"/>
      <c r="D15" s="12"/>
      <c r="E15" s="12"/>
      <c r="F15" s="12"/>
      <c r="G15" s="12"/>
    </row>
    <row r="16" spans="1:7" ht="12.75">
      <c r="A16" s="13" t="s">
        <v>156</v>
      </c>
      <c r="B16" s="12"/>
      <c r="C16" s="12"/>
      <c r="D16" s="12"/>
      <c r="E16" s="12"/>
      <c r="F16" s="12"/>
      <c r="G16" s="12"/>
    </row>
    <row r="17" spans="1:8" ht="12.75">
      <c r="A17" s="82" t="s">
        <v>6</v>
      </c>
      <c r="B17" s="16" t="s">
        <v>7</v>
      </c>
      <c r="C17" s="15" t="s">
        <v>8</v>
      </c>
      <c r="D17" s="15" t="s">
        <v>10</v>
      </c>
      <c r="E17" s="15" t="s">
        <v>9</v>
      </c>
      <c r="F17" s="33" t="s">
        <v>175</v>
      </c>
      <c r="G17" s="14" t="s">
        <v>176</v>
      </c>
      <c r="H17" s="102" t="s">
        <v>177</v>
      </c>
    </row>
    <row r="18" spans="1:8" ht="12.75">
      <c r="A18" s="83"/>
      <c r="B18" s="33"/>
      <c r="C18" s="84"/>
      <c r="D18" s="84"/>
      <c r="E18" s="84"/>
      <c r="F18" s="33"/>
      <c r="G18" s="14"/>
      <c r="H18" s="8"/>
    </row>
    <row r="19" spans="1:8" s="86" customFormat="1" ht="12.75">
      <c r="A19" s="85">
        <v>1</v>
      </c>
      <c r="B19" s="93" t="s">
        <v>154</v>
      </c>
      <c r="C19" s="94">
        <v>15668</v>
      </c>
      <c r="D19" s="50">
        <v>462</v>
      </c>
      <c r="E19" s="95">
        <f>C19-D19</f>
        <v>15206</v>
      </c>
      <c r="F19" s="25">
        <v>21</v>
      </c>
      <c r="G19" s="99">
        <v>36144</v>
      </c>
      <c r="H19" s="103">
        <f>E19</f>
        <v>15206</v>
      </c>
    </row>
    <row r="20" spans="1:8" s="86" customFormat="1" ht="12.75">
      <c r="A20" s="85"/>
      <c r="B20" s="96"/>
      <c r="C20" s="88"/>
      <c r="D20" s="91"/>
      <c r="E20" s="26"/>
      <c r="G20" s="26"/>
      <c r="H20" s="87"/>
    </row>
    <row r="21" spans="1:8" ht="12.75">
      <c r="A21" s="20"/>
      <c r="B21" s="19"/>
      <c r="C21" s="89"/>
      <c r="D21" s="92"/>
      <c r="E21" s="23"/>
      <c r="F21" s="23"/>
      <c r="G21" s="12"/>
      <c r="H21" s="8"/>
    </row>
    <row r="22" spans="1:8" ht="12.75">
      <c r="A22" s="35">
        <v>2</v>
      </c>
      <c r="B22" s="50"/>
      <c r="C22" s="50">
        <f>E22+D22</f>
        <v>15988</v>
      </c>
      <c r="D22" s="50">
        <f>24*22</f>
        <v>528</v>
      </c>
      <c r="E22" s="95">
        <v>15460</v>
      </c>
      <c r="F22" s="25">
        <v>24</v>
      </c>
      <c r="G22" s="100">
        <v>36146</v>
      </c>
      <c r="H22" s="104">
        <f>H19+E22</f>
        <v>30666</v>
      </c>
    </row>
    <row r="23" spans="1:8" ht="12.75">
      <c r="A23" s="35"/>
      <c r="B23" s="23"/>
      <c r="C23" s="89"/>
      <c r="D23" s="92"/>
      <c r="E23" s="23"/>
      <c r="F23" s="23"/>
      <c r="G23" s="12"/>
      <c r="H23" s="104"/>
    </row>
    <row r="24" spans="1:8" ht="12.75">
      <c r="A24" s="20"/>
      <c r="B24" s="19"/>
      <c r="C24" s="89"/>
      <c r="D24" s="92"/>
      <c r="E24" s="23"/>
      <c r="F24" s="23"/>
      <c r="G24" s="12"/>
      <c r="H24" s="104"/>
    </row>
    <row r="25" spans="1:8" ht="12.75">
      <c r="A25" s="35">
        <v>3</v>
      </c>
      <c r="B25" s="50"/>
      <c r="C25" s="50">
        <f>E25+D25</f>
        <v>15528</v>
      </c>
      <c r="D25" s="50">
        <f>24*22</f>
        <v>528</v>
      </c>
      <c r="E25" s="95">
        <v>15000</v>
      </c>
      <c r="F25" s="25">
        <v>24</v>
      </c>
      <c r="G25" s="100">
        <v>36151</v>
      </c>
      <c r="H25" s="104">
        <f>H22+E25</f>
        <v>45666</v>
      </c>
    </row>
    <row r="26" spans="1:8" ht="12.75">
      <c r="A26" s="35"/>
      <c r="B26" s="23"/>
      <c r="C26" s="89"/>
      <c r="D26" s="92"/>
      <c r="E26" s="23"/>
      <c r="F26" s="23"/>
      <c r="G26" s="12"/>
      <c r="H26" s="104"/>
    </row>
    <row r="27" spans="1:8" ht="12.75">
      <c r="A27" s="20"/>
      <c r="B27" s="19"/>
      <c r="C27" s="89"/>
      <c r="D27" s="92"/>
      <c r="E27" s="23"/>
      <c r="F27" s="23"/>
      <c r="G27" s="18"/>
      <c r="H27" s="104"/>
    </row>
    <row r="28" spans="1:8" ht="12.75">
      <c r="A28" s="35">
        <v>4</v>
      </c>
      <c r="B28" s="50"/>
      <c r="C28" s="50">
        <f>E28+D28</f>
        <v>15302</v>
      </c>
      <c r="D28" s="50">
        <f>24*22</f>
        <v>528</v>
      </c>
      <c r="E28" s="95">
        <v>14774</v>
      </c>
      <c r="F28" s="25">
        <v>24</v>
      </c>
      <c r="G28" s="101">
        <v>36178</v>
      </c>
      <c r="H28" s="104">
        <f>H25+E28</f>
        <v>60440</v>
      </c>
    </row>
    <row r="29" spans="1:8" ht="12.75">
      <c r="A29" s="35"/>
      <c r="B29" s="23"/>
      <c r="C29" s="89"/>
      <c r="D29" s="92"/>
      <c r="E29" s="23"/>
      <c r="F29" s="23"/>
      <c r="G29" s="19"/>
      <c r="H29" s="104"/>
    </row>
    <row r="30" spans="1:8" ht="12.75">
      <c r="A30" s="20"/>
      <c r="B30" s="19"/>
      <c r="C30" s="89"/>
      <c r="D30" s="92"/>
      <c r="E30" s="23"/>
      <c r="F30" s="23"/>
      <c r="G30" s="19"/>
      <c r="H30" s="104"/>
    </row>
    <row r="31" spans="1:8" ht="12.75">
      <c r="A31" s="35">
        <v>5</v>
      </c>
      <c r="B31" s="50"/>
      <c r="C31" s="50">
        <f>E31+D31</f>
        <v>15177</v>
      </c>
      <c r="D31" s="50">
        <f>24*22</f>
        <v>528</v>
      </c>
      <c r="E31" s="95">
        <v>14649</v>
      </c>
      <c r="F31" s="25">
        <v>24</v>
      </c>
      <c r="G31" s="101">
        <v>36186</v>
      </c>
      <c r="H31" s="104">
        <f>H28+E31</f>
        <v>75089</v>
      </c>
    </row>
    <row r="32" spans="1:8" ht="12.75">
      <c r="A32" s="35"/>
      <c r="B32" s="23"/>
      <c r="C32" s="89"/>
      <c r="D32" s="92"/>
      <c r="E32" s="23"/>
      <c r="F32" s="5"/>
      <c r="H32" s="104"/>
    </row>
    <row r="33" spans="1:8" ht="12.75">
      <c r="A33" s="20"/>
      <c r="B33" s="19"/>
      <c r="C33" s="89"/>
      <c r="D33" s="92"/>
      <c r="E33" s="23"/>
      <c r="F33" s="5"/>
      <c r="H33" s="104"/>
    </row>
    <row r="34" spans="1:8" ht="12.75">
      <c r="A34" s="35">
        <v>6</v>
      </c>
      <c r="B34" s="50"/>
      <c r="C34" s="50">
        <f>E34+D34</f>
        <v>15136</v>
      </c>
      <c r="D34" s="50">
        <f>24*22</f>
        <v>528</v>
      </c>
      <c r="E34" s="95">
        <v>14608</v>
      </c>
      <c r="F34" s="25">
        <v>24</v>
      </c>
      <c r="G34" s="101">
        <v>36188</v>
      </c>
      <c r="H34" s="104">
        <f>H31+E34</f>
        <v>89697</v>
      </c>
    </row>
    <row r="35" spans="1:8" ht="12.75">
      <c r="A35" s="35"/>
      <c r="B35" s="23"/>
      <c r="C35" s="89"/>
      <c r="D35" s="92"/>
      <c r="E35" s="23"/>
      <c r="F35" s="5"/>
      <c r="G35" s="101"/>
      <c r="H35" s="104"/>
    </row>
    <row r="36" spans="1:8" ht="12.75">
      <c r="A36" s="20"/>
      <c r="B36" s="19"/>
      <c r="C36" s="89"/>
      <c r="D36" s="92"/>
      <c r="E36" s="23"/>
      <c r="F36" s="5"/>
      <c r="H36" s="104"/>
    </row>
    <row r="37" spans="1:8" ht="12.75">
      <c r="A37" s="35">
        <v>7</v>
      </c>
      <c r="B37" s="50"/>
      <c r="C37" s="50">
        <f>E37+D37</f>
        <v>13741</v>
      </c>
      <c r="D37" s="50">
        <f>24*22</f>
        <v>528</v>
      </c>
      <c r="E37" s="95">
        <v>13213</v>
      </c>
      <c r="F37" s="25">
        <v>24</v>
      </c>
      <c r="G37" s="101">
        <v>36202</v>
      </c>
      <c r="H37" s="104">
        <f>H34+E37</f>
        <v>102910</v>
      </c>
    </row>
    <row r="38" spans="1:8" ht="12.75">
      <c r="A38" s="35"/>
      <c r="B38" s="23"/>
      <c r="C38" s="89"/>
      <c r="D38" s="92"/>
      <c r="E38" s="23"/>
      <c r="F38" s="23"/>
      <c r="H38" s="104"/>
    </row>
    <row r="39" spans="1:8" ht="12.75">
      <c r="A39" s="20"/>
      <c r="B39" s="19"/>
      <c r="C39" s="89"/>
      <c r="D39" s="92"/>
      <c r="E39" s="23"/>
      <c r="F39" s="5"/>
      <c r="H39" s="104"/>
    </row>
    <row r="40" spans="1:8" ht="12.75">
      <c r="A40" s="35">
        <v>8</v>
      </c>
      <c r="B40" s="50"/>
      <c r="C40" s="50">
        <f>E40+D40</f>
        <v>15043</v>
      </c>
      <c r="D40" s="50">
        <f>24*22</f>
        <v>528</v>
      </c>
      <c r="E40" s="95">
        <v>14515</v>
      </c>
      <c r="F40" s="25">
        <v>24</v>
      </c>
      <c r="G40" s="101">
        <v>36209</v>
      </c>
      <c r="H40" s="104">
        <f>H37+E40</f>
        <v>117425</v>
      </c>
    </row>
    <row r="41" spans="1:8" ht="12.75">
      <c r="A41" s="35"/>
      <c r="B41" s="23"/>
      <c r="C41" s="89"/>
      <c r="D41" s="92"/>
      <c r="E41" s="23"/>
      <c r="F41" s="5"/>
      <c r="H41" s="104"/>
    </row>
    <row r="42" spans="1:8" ht="12.75">
      <c r="A42" s="20"/>
      <c r="B42" s="19"/>
      <c r="C42" s="89"/>
      <c r="D42" s="92"/>
      <c r="E42" s="23"/>
      <c r="F42" s="5"/>
      <c r="H42" s="104"/>
    </row>
    <row r="43" spans="1:8" ht="12.75">
      <c r="A43" s="35">
        <v>9</v>
      </c>
      <c r="B43" s="50"/>
      <c r="C43" s="50">
        <v>0</v>
      </c>
      <c r="D43" s="50">
        <v>0</v>
      </c>
      <c r="E43" s="95">
        <v>16288</v>
      </c>
      <c r="F43" s="19"/>
      <c r="G43" s="101">
        <v>36214</v>
      </c>
      <c r="H43" s="104">
        <f>H40+E43</f>
        <v>133713</v>
      </c>
    </row>
    <row r="44" spans="1:8" ht="12.75">
      <c r="A44" s="35"/>
      <c r="B44" s="23"/>
      <c r="C44" s="89"/>
      <c r="D44" s="92"/>
      <c r="E44" s="23"/>
      <c r="F44" s="23"/>
      <c r="H44" s="104"/>
    </row>
    <row r="45" spans="1:8" ht="12.75">
      <c r="A45" s="20"/>
      <c r="B45" s="19"/>
      <c r="C45" s="89"/>
      <c r="D45" s="92"/>
      <c r="E45" s="23"/>
      <c r="F45" s="23"/>
      <c r="H45" s="104"/>
    </row>
    <row r="46" spans="1:8" ht="12.75">
      <c r="A46" s="35">
        <v>10</v>
      </c>
      <c r="B46" s="50"/>
      <c r="C46" s="50"/>
      <c r="D46" s="50"/>
      <c r="E46" s="95">
        <v>16288</v>
      </c>
      <c r="F46" s="19"/>
      <c r="G46" s="101">
        <v>36216</v>
      </c>
      <c r="H46" s="103">
        <f>H43+E46</f>
        <v>150001</v>
      </c>
    </row>
    <row r="47" spans="1:8" ht="12.75">
      <c r="A47" s="20"/>
      <c r="B47" s="19"/>
      <c r="C47" s="89"/>
      <c r="D47" s="92"/>
      <c r="E47" s="90"/>
      <c r="F47" s="19"/>
      <c r="G47" s="19"/>
      <c r="H47" s="9"/>
    </row>
    <row r="48" spans="1:8" ht="12.75">
      <c r="A48" s="20"/>
      <c r="B48" s="19"/>
      <c r="C48" s="19"/>
      <c r="D48" s="19"/>
      <c r="E48" s="19"/>
      <c r="F48" s="19"/>
      <c r="G48" s="19"/>
      <c r="H48" s="9"/>
    </row>
    <row r="49" spans="1:8" ht="12.75">
      <c r="A49" s="20"/>
      <c r="B49" s="19"/>
      <c r="C49" s="19"/>
      <c r="D49" s="19"/>
      <c r="E49" s="19"/>
      <c r="F49" s="19"/>
      <c r="G49" s="19"/>
      <c r="H49" s="9"/>
    </row>
    <row r="50" spans="1:8" ht="12.75">
      <c r="A50" s="20"/>
      <c r="B50" s="19"/>
      <c r="C50" s="19"/>
      <c r="D50" s="19"/>
      <c r="E50" s="19"/>
      <c r="F50" s="19"/>
      <c r="G50" s="19"/>
      <c r="H50" s="9"/>
    </row>
    <row r="51" spans="1:8" ht="12.75">
      <c r="A51" s="69"/>
      <c r="B51" s="71"/>
      <c r="C51" s="71"/>
      <c r="D51" s="71"/>
      <c r="E51" s="71"/>
      <c r="F51" s="71"/>
      <c r="G51" s="23"/>
      <c r="H51" s="9"/>
    </row>
    <row r="52" spans="1:8" ht="12.75">
      <c r="A52" s="20"/>
      <c r="B52" s="19"/>
      <c r="C52" s="19"/>
      <c r="D52" s="23"/>
      <c r="E52" s="19"/>
      <c r="F52" s="19"/>
      <c r="G52" s="19"/>
      <c r="H52" s="9"/>
    </row>
    <row r="53" spans="1:8" ht="12.75">
      <c r="A53" s="20"/>
      <c r="B53" s="19"/>
      <c r="C53" s="19"/>
      <c r="D53" s="23"/>
      <c r="E53" s="19"/>
      <c r="F53" s="23"/>
      <c r="G53" s="23"/>
      <c r="H53" s="9"/>
    </row>
    <row r="54" spans="1:8" ht="12.75">
      <c r="A54" s="20"/>
      <c r="B54" s="27" t="s">
        <v>12</v>
      </c>
      <c r="C54" s="12"/>
      <c r="D54" s="12"/>
      <c r="E54" s="12"/>
      <c r="F54" s="23"/>
      <c r="G54" s="18"/>
      <c r="H54" s="9"/>
    </row>
    <row r="55" spans="1:8" ht="12.75">
      <c r="A55" s="35"/>
      <c r="B55" s="28"/>
      <c r="C55" s="29"/>
      <c r="D55" s="30"/>
      <c r="E55" s="31"/>
      <c r="G55" s="9"/>
      <c r="H55" s="9"/>
    </row>
    <row r="56" spans="1:8" ht="12.75">
      <c r="A56" s="20"/>
      <c r="B56" s="19"/>
      <c r="C56" s="19"/>
      <c r="D56" s="23"/>
      <c r="E56" s="19"/>
      <c r="G56" s="10"/>
      <c r="H56" s="9"/>
    </row>
    <row r="57" spans="1:8" ht="12.75">
      <c r="A57" s="12" t="s">
        <v>24</v>
      </c>
      <c r="B57" s="25" t="s">
        <v>30</v>
      </c>
      <c r="C57" s="19" t="s">
        <v>174</v>
      </c>
      <c r="D57" s="9"/>
      <c r="E57" s="19"/>
      <c r="G57" s="10"/>
      <c r="H57" s="9"/>
    </row>
    <row r="58" spans="1:6" ht="12.75">
      <c r="A58" s="20"/>
      <c r="B58" s="19"/>
      <c r="C58" s="19"/>
      <c r="D58" s="23"/>
      <c r="F58" s="33" t="s">
        <v>144</v>
      </c>
    </row>
    <row r="59" spans="1:8" ht="12.75">
      <c r="A59" s="20"/>
      <c r="B59" s="19"/>
      <c r="C59" s="25"/>
      <c r="D59" s="23"/>
      <c r="E59" s="26"/>
      <c r="F59" s="33" t="s">
        <v>145</v>
      </c>
      <c r="H59" s="9"/>
    </row>
    <row r="60" spans="1:8" ht="12.75">
      <c r="A60" s="20"/>
      <c r="B60" s="19"/>
      <c r="C60" s="19"/>
      <c r="D60" s="19"/>
      <c r="E60" s="26"/>
      <c r="F60" s="33" t="s">
        <v>146</v>
      </c>
      <c r="H60" s="9"/>
    </row>
    <row r="61" spans="1:8" ht="12.75">
      <c r="A61" s="20"/>
      <c r="F61" s="19"/>
      <c r="G61" s="19"/>
      <c r="H61" s="9"/>
    </row>
    <row r="62" spans="1:8" ht="12.75">
      <c r="A62" s="12"/>
      <c r="F62" s="18" t="s">
        <v>13</v>
      </c>
      <c r="G62" s="18" t="s">
        <v>147</v>
      </c>
      <c r="H62" s="9"/>
    </row>
    <row r="63" spans="1:8" ht="12.75">
      <c r="A63" s="12"/>
      <c r="B63" s="12"/>
      <c r="C63" s="12"/>
      <c r="D63" s="12"/>
      <c r="E63" s="12"/>
      <c r="F63" s="18" t="s">
        <v>173</v>
      </c>
      <c r="G63" s="11"/>
      <c r="H63" s="9"/>
    </row>
    <row r="64" spans="1:8" ht="12.75">
      <c r="A64" s="12"/>
      <c r="B64" s="12"/>
      <c r="C64" s="12"/>
      <c r="D64" s="12"/>
      <c r="E64" s="12"/>
      <c r="F64" t="s">
        <v>148</v>
      </c>
      <c r="G64" s="19" t="s">
        <v>150</v>
      </c>
      <c r="H64" s="9"/>
    </row>
    <row r="65" spans="1:8" ht="12.75">
      <c r="A65" s="12"/>
      <c r="B65" s="12"/>
      <c r="C65" s="12"/>
      <c r="D65" s="12"/>
      <c r="H65" s="9"/>
    </row>
    <row r="66" spans="1:8" ht="12.75">
      <c r="A66" s="22"/>
      <c r="B66" s="32"/>
      <c r="C66" s="23"/>
      <c r="D66" s="23"/>
      <c r="E66" s="23"/>
      <c r="F66" s="23"/>
      <c r="G66" s="23"/>
      <c r="H66" s="10"/>
    </row>
    <row r="67" spans="1:8" ht="12.75">
      <c r="A67" s="2"/>
      <c r="B67" s="43"/>
      <c r="C67" s="43"/>
      <c r="D67" s="43"/>
      <c r="E67" s="43"/>
      <c r="F67" s="43"/>
      <c r="G67" s="43"/>
      <c r="H67" s="43"/>
    </row>
    <row r="68" spans="1:8" ht="12.75">
      <c r="A68" s="2"/>
      <c r="B68" s="43"/>
      <c r="C68" s="43"/>
      <c r="D68" s="43"/>
      <c r="E68" s="43"/>
      <c r="F68" s="43"/>
      <c r="G68" s="43"/>
      <c r="H68" s="43"/>
    </row>
    <row r="70" ht="12.75">
      <c r="H70" s="43"/>
    </row>
  </sheetData>
  <printOptions/>
  <pageMargins left="0.75" right="0.75" top="1" bottom="1" header="0.4921259845" footer="0.4921259845"/>
  <pageSetup horizontalDpi="300" verticalDpi="300" orientation="portrait" paperSize="9" scale="81" r:id="rId1"/>
  <headerFooter alignWithMargins="0">
    <oddHeader>&amp;LSki&amp;C&amp;A&amp;R&amp;D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I70"/>
  <sheetViews>
    <sheetView workbookViewId="0" topLeftCell="A13">
      <selection activeCell="G48" sqref="G48"/>
    </sheetView>
  </sheetViews>
  <sheetFormatPr defaultColWidth="11.421875" defaultRowHeight="12.75"/>
  <cols>
    <col min="1" max="1" width="6.00390625" style="0" customWidth="1"/>
    <col min="2" max="2" width="18.421875" style="0" customWidth="1"/>
    <col min="3" max="3" width="11.8515625" style="0" customWidth="1"/>
    <col min="4" max="4" width="10.8515625" style="0" customWidth="1"/>
    <col min="5" max="5" width="13.7109375" style="0" customWidth="1"/>
    <col min="6" max="6" width="9.421875" style="0" customWidth="1"/>
    <col min="7" max="7" width="14.00390625" style="0" customWidth="1"/>
    <col min="8" max="8" width="20.00390625" style="0" customWidth="1"/>
    <col min="9" max="9" width="4.28125" style="0" customWidth="1"/>
  </cols>
  <sheetData>
    <row r="1" spans="1:9" ht="12.75">
      <c r="A1" s="8" t="s">
        <v>0</v>
      </c>
      <c r="B1" s="8"/>
      <c r="C1" s="8"/>
      <c r="G1" s="36" t="s">
        <v>34</v>
      </c>
      <c r="H1" s="51">
        <f ca="1">TODAY()</f>
        <v>36225</v>
      </c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7" ht="12.75">
      <c r="C7" s="13" t="s">
        <v>151</v>
      </c>
    </row>
    <row r="8" spans="2:4" ht="12.75">
      <c r="B8" s="5"/>
      <c r="D8" t="s">
        <v>152</v>
      </c>
    </row>
    <row r="9" spans="8:9" ht="12.75">
      <c r="H9" s="12"/>
      <c r="I9" s="12"/>
    </row>
    <row r="10" spans="1:9" ht="12.75">
      <c r="A10" t="s">
        <v>157</v>
      </c>
      <c r="D10" s="4"/>
      <c r="H10" s="12"/>
      <c r="I10" s="12"/>
    </row>
    <row r="11" spans="7:9" ht="12.75">
      <c r="G11" s="6" t="s">
        <v>18</v>
      </c>
      <c r="H11" s="49" t="s">
        <v>142</v>
      </c>
      <c r="I11" s="14"/>
    </row>
    <row r="12" spans="8:9" ht="12.75">
      <c r="H12" s="12" t="s">
        <v>143</v>
      </c>
      <c r="I12" s="12"/>
    </row>
    <row r="13" spans="7:8" ht="12.75">
      <c r="G13" s="6"/>
      <c r="H13" s="6"/>
    </row>
    <row r="14" spans="1:9" ht="12.75">
      <c r="A14" s="13" t="s">
        <v>153</v>
      </c>
      <c r="B14" s="12"/>
      <c r="C14" s="12"/>
      <c r="D14" s="12"/>
      <c r="E14" s="12"/>
      <c r="F14" s="12"/>
      <c r="G14" s="6" t="s">
        <v>45</v>
      </c>
      <c r="H14" s="79">
        <v>15000</v>
      </c>
    </row>
    <row r="15" spans="1:7" ht="12.75">
      <c r="A15" s="13"/>
      <c r="B15" s="12"/>
      <c r="C15" s="12"/>
      <c r="D15" s="12"/>
      <c r="E15" s="12"/>
      <c r="F15" s="12"/>
      <c r="G15" s="12"/>
    </row>
    <row r="16" spans="1:7" ht="12.75">
      <c r="A16" s="13" t="s">
        <v>156</v>
      </c>
      <c r="B16" s="12"/>
      <c r="C16" s="12"/>
      <c r="D16" s="12"/>
      <c r="E16" s="12"/>
      <c r="F16" s="12"/>
      <c r="G16" s="12"/>
    </row>
    <row r="17" spans="1:8" ht="12.75">
      <c r="A17" s="82" t="s">
        <v>6</v>
      </c>
      <c r="B17" s="16" t="s">
        <v>7</v>
      </c>
      <c r="C17" s="15" t="s">
        <v>8</v>
      </c>
      <c r="D17" s="15" t="s">
        <v>10</v>
      </c>
      <c r="E17" s="15" t="s">
        <v>9</v>
      </c>
      <c r="F17" s="33"/>
      <c r="G17" s="14"/>
      <c r="H17" s="8"/>
    </row>
    <row r="18" spans="1:8" ht="12.75">
      <c r="A18" s="83"/>
      <c r="B18" s="33"/>
      <c r="C18" s="84"/>
      <c r="D18" s="84"/>
      <c r="E18" s="84"/>
      <c r="F18" s="33"/>
      <c r="G18" s="14"/>
      <c r="H18" s="8"/>
    </row>
    <row r="19" spans="1:8" s="86" customFormat="1" ht="12.75">
      <c r="A19" s="85">
        <v>1</v>
      </c>
      <c r="B19" s="93" t="s">
        <v>154</v>
      </c>
      <c r="C19" s="94">
        <v>15528</v>
      </c>
      <c r="D19" s="95"/>
      <c r="E19" s="95">
        <v>15000</v>
      </c>
      <c r="F19" s="25"/>
      <c r="G19" s="13"/>
      <c r="H19" s="87"/>
    </row>
    <row r="20" spans="1:8" s="86" customFormat="1" ht="12.75">
      <c r="A20" s="85"/>
      <c r="B20" s="96"/>
      <c r="C20" s="88"/>
      <c r="D20" s="91"/>
      <c r="E20" s="26"/>
      <c r="F20" s="26"/>
      <c r="G20" s="13"/>
      <c r="H20" s="87"/>
    </row>
    <row r="21" spans="1:8" ht="12.75">
      <c r="A21" s="20"/>
      <c r="B21" s="19"/>
      <c r="C21" s="89"/>
      <c r="D21" s="92"/>
      <c r="E21" s="23"/>
      <c r="F21" s="23"/>
      <c r="G21" s="12"/>
      <c r="H21" s="8"/>
    </row>
    <row r="22" spans="1:8" ht="12.75">
      <c r="A22" s="35">
        <v>2</v>
      </c>
      <c r="B22" s="50"/>
      <c r="C22" s="50"/>
      <c r="D22" s="50"/>
      <c r="E22" s="50"/>
      <c r="F22" s="19"/>
      <c r="G22" s="12"/>
      <c r="H22" s="8"/>
    </row>
    <row r="23" spans="1:8" ht="12.75">
      <c r="A23" s="35"/>
      <c r="B23" s="23"/>
      <c r="C23" s="89"/>
      <c r="D23" s="92"/>
      <c r="E23" s="23"/>
      <c r="F23" s="23"/>
      <c r="G23" s="12"/>
      <c r="H23" s="8"/>
    </row>
    <row r="24" spans="1:8" ht="12.75">
      <c r="A24" s="20"/>
      <c r="B24" s="19"/>
      <c r="C24" s="89"/>
      <c r="D24" s="92"/>
      <c r="E24" s="23"/>
      <c r="F24" s="23"/>
      <c r="G24" s="12"/>
      <c r="H24" s="8"/>
    </row>
    <row r="25" spans="1:8" ht="12.75">
      <c r="A25" s="35">
        <v>3</v>
      </c>
      <c r="B25" s="50"/>
      <c r="C25" s="50"/>
      <c r="D25" s="50"/>
      <c r="E25" s="50"/>
      <c r="F25" s="19"/>
      <c r="G25" s="12"/>
      <c r="H25" s="8"/>
    </row>
    <row r="26" spans="1:8" ht="12.75">
      <c r="A26" s="35"/>
      <c r="B26" s="23"/>
      <c r="C26" s="89"/>
      <c r="D26" s="92"/>
      <c r="E26" s="23"/>
      <c r="F26" s="23"/>
      <c r="G26" s="12"/>
      <c r="H26" s="8"/>
    </row>
    <row r="27" spans="1:8" ht="12.75">
      <c r="A27" s="20"/>
      <c r="B27" s="19"/>
      <c r="C27" s="89"/>
      <c r="D27" s="92"/>
      <c r="E27" s="23"/>
      <c r="F27" s="23"/>
      <c r="G27" s="18"/>
      <c r="H27" s="9"/>
    </row>
    <row r="28" spans="1:8" ht="12.75">
      <c r="A28" s="35">
        <v>4</v>
      </c>
      <c r="B28" s="50"/>
      <c r="C28" s="50"/>
      <c r="D28" s="50"/>
      <c r="E28" s="50"/>
      <c r="F28" s="19"/>
      <c r="G28" s="19"/>
      <c r="H28" s="9"/>
    </row>
    <row r="29" spans="1:8" ht="12.75">
      <c r="A29" s="35"/>
      <c r="B29" s="23"/>
      <c r="C29" s="89"/>
      <c r="D29" s="92"/>
      <c r="E29" s="23"/>
      <c r="F29" s="23"/>
      <c r="G29" s="19"/>
      <c r="H29" s="9"/>
    </row>
    <row r="30" spans="1:8" ht="12.75">
      <c r="A30" s="20"/>
      <c r="B30" s="19"/>
      <c r="C30" s="89"/>
      <c r="D30" s="92"/>
      <c r="E30" s="23"/>
      <c r="F30" s="23"/>
      <c r="G30" s="19"/>
      <c r="H30" s="9"/>
    </row>
    <row r="31" spans="1:8" ht="12.75">
      <c r="A31" s="35">
        <v>5</v>
      </c>
      <c r="B31" s="50"/>
      <c r="C31" s="50"/>
      <c r="D31" s="50"/>
      <c r="E31" s="50"/>
      <c r="G31" s="33" t="s">
        <v>144</v>
      </c>
      <c r="H31" s="9"/>
    </row>
    <row r="32" spans="1:8" ht="12.75">
      <c r="A32" s="35"/>
      <c r="B32" s="23"/>
      <c r="C32" s="89"/>
      <c r="D32" s="92"/>
      <c r="E32" s="23"/>
      <c r="F32" s="5"/>
      <c r="G32" s="33" t="s">
        <v>145</v>
      </c>
      <c r="H32" s="9"/>
    </row>
    <row r="33" spans="1:8" ht="12.75">
      <c r="A33" s="20"/>
      <c r="B33" s="19"/>
      <c r="C33" s="89"/>
      <c r="D33" s="92"/>
      <c r="E33" s="23"/>
      <c r="F33" s="5"/>
      <c r="G33" s="33" t="s">
        <v>146</v>
      </c>
      <c r="H33" s="9"/>
    </row>
    <row r="34" spans="1:8" ht="12.75">
      <c r="A34" s="35">
        <v>6</v>
      </c>
      <c r="B34" s="50"/>
      <c r="C34" s="50"/>
      <c r="D34" s="50"/>
      <c r="E34" s="50"/>
      <c r="H34" s="9"/>
    </row>
    <row r="35" spans="1:8" ht="12.75">
      <c r="A35" s="35"/>
      <c r="B35" s="23"/>
      <c r="C35" s="89"/>
      <c r="D35" s="92"/>
      <c r="E35" s="23"/>
      <c r="F35" s="5"/>
      <c r="G35" s="33"/>
      <c r="H35" s="9"/>
    </row>
    <row r="36" spans="1:8" ht="12.75">
      <c r="A36" s="20"/>
      <c r="B36" s="19"/>
      <c r="C36" s="89"/>
      <c r="D36" s="92"/>
      <c r="E36" s="23"/>
      <c r="F36" s="5"/>
      <c r="H36" s="9"/>
    </row>
    <row r="37" spans="1:8" ht="12.75">
      <c r="A37" s="35">
        <v>7</v>
      </c>
      <c r="B37" s="50"/>
      <c r="C37" s="50"/>
      <c r="D37" s="50"/>
      <c r="E37" s="50"/>
      <c r="F37" s="19"/>
      <c r="G37" s="23"/>
      <c r="H37" s="10"/>
    </row>
    <row r="38" spans="1:8" ht="12.75">
      <c r="A38" s="35"/>
      <c r="B38" s="23"/>
      <c r="C38" s="89"/>
      <c r="D38" s="92"/>
      <c r="E38" s="23"/>
      <c r="F38" s="23"/>
      <c r="G38" s="23"/>
      <c r="H38" s="10"/>
    </row>
    <row r="39" spans="1:8" ht="12.75">
      <c r="A39" s="20"/>
      <c r="B39" s="19"/>
      <c r="C39" s="89"/>
      <c r="D39" s="92"/>
      <c r="E39" s="23"/>
      <c r="F39" s="5"/>
      <c r="G39" s="18" t="s">
        <v>13</v>
      </c>
      <c r="H39" s="18" t="s">
        <v>147</v>
      </c>
    </row>
    <row r="40" spans="1:8" ht="12.75">
      <c r="A40" s="35">
        <v>8</v>
      </c>
      <c r="B40" s="50"/>
      <c r="C40" s="50"/>
      <c r="D40" s="50"/>
      <c r="E40" s="50"/>
      <c r="G40" s="18" t="s">
        <v>149</v>
      </c>
      <c r="H40" s="11"/>
    </row>
    <row r="41" spans="1:8" ht="12.75">
      <c r="A41" s="35"/>
      <c r="B41" s="23"/>
      <c r="C41" s="89"/>
      <c r="D41" s="92"/>
      <c r="E41" s="23"/>
      <c r="F41" s="5"/>
      <c r="G41" t="s">
        <v>148</v>
      </c>
      <c r="H41" s="19" t="s">
        <v>150</v>
      </c>
    </row>
    <row r="42" spans="1:6" ht="12.75">
      <c r="A42" s="20"/>
      <c r="B42" s="19"/>
      <c r="C42" s="89"/>
      <c r="D42" s="92"/>
      <c r="E42" s="23"/>
      <c r="F42" s="5"/>
    </row>
    <row r="43" spans="1:6" ht="12.75">
      <c r="A43" s="35">
        <v>9</v>
      </c>
      <c r="B43" s="50"/>
      <c r="C43" s="50"/>
      <c r="D43" s="50"/>
      <c r="E43" s="50"/>
      <c r="F43" s="19"/>
    </row>
    <row r="44" spans="1:6" ht="12.75">
      <c r="A44" s="35"/>
      <c r="B44" s="23"/>
      <c r="C44" s="89"/>
      <c r="D44" s="92"/>
      <c r="E44" s="23"/>
      <c r="F44" s="23"/>
    </row>
    <row r="45" spans="1:8" ht="12.75">
      <c r="A45" s="20"/>
      <c r="B45" s="19"/>
      <c r="C45" s="89"/>
      <c r="D45" s="92"/>
      <c r="E45" s="23"/>
      <c r="F45" s="23"/>
      <c r="G45" s="18" t="s">
        <v>23</v>
      </c>
      <c r="H45" s="9"/>
    </row>
    <row r="46" spans="1:8" ht="12.75">
      <c r="A46" s="35">
        <v>10</v>
      </c>
      <c r="B46" s="50"/>
      <c r="C46" s="50"/>
      <c r="D46" s="50"/>
      <c r="E46" s="50"/>
      <c r="F46" s="19"/>
      <c r="H46" s="9"/>
    </row>
    <row r="47" spans="1:8" ht="12.75">
      <c r="A47" s="20"/>
      <c r="B47" s="19"/>
      <c r="C47" s="89"/>
      <c r="D47" s="92"/>
      <c r="E47" s="90"/>
      <c r="F47" s="19"/>
      <c r="G47" s="19"/>
      <c r="H47" s="9"/>
    </row>
    <row r="48" spans="1:8" ht="12.75">
      <c r="A48" s="20"/>
      <c r="B48" s="19"/>
      <c r="C48" s="19"/>
      <c r="D48" s="19"/>
      <c r="E48" s="19"/>
      <c r="F48" s="19"/>
      <c r="G48" s="19"/>
      <c r="H48" s="9"/>
    </row>
    <row r="49" spans="1:8" ht="12.75">
      <c r="A49" s="20"/>
      <c r="B49" s="19"/>
      <c r="C49" s="19"/>
      <c r="D49" s="19"/>
      <c r="E49" s="19"/>
      <c r="F49" s="19"/>
      <c r="G49" s="19"/>
      <c r="H49" s="9"/>
    </row>
    <row r="50" spans="1:8" ht="12.75">
      <c r="A50" s="20"/>
      <c r="B50" s="19"/>
      <c r="C50" s="19"/>
      <c r="D50" s="19"/>
      <c r="E50" s="19"/>
      <c r="F50" s="19"/>
      <c r="G50" s="19"/>
      <c r="H50" s="9"/>
    </row>
    <row r="51" spans="1:8" ht="12.75">
      <c r="A51" s="69"/>
      <c r="B51" s="71"/>
      <c r="C51" s="71"/>
      <c r="D51" s="71"/>
      <c r="E51" s="71"/>
      <c r="F51" s="71"/>
      <c r="G51" s="23"/>
      <c r="H51" s="9"/>
    </row>
    <row r="52" spans="1:8" ht="12.75">
      <c r="A52" s="20"/>
      <c r="B52" s="19"/>
      <c r="C52" s="19"/>
      <c r="D52" s="23"/>
      <c r="E52" s="19"/>
      <c r="F52" s="19"/>
      <c r="G52" s="19"/>
      <c r="H52" s="9"/>
    </row>
    <row r="53" spans="1:8" ht="12.75">
      <c r="A53" s="20"/>
      <c r="B53" s="19"/>
      <c r="C53" s="19"/>
      <c r="D53" s="23"/>
      <c r="E53" s="19"/>
      <c r="F53" s="23"/>
      <c r="G53" s="23"/>
      <c r="H53" s="9"/>
    </row>
    <row r="54" spans="1:8" ht="12.75">
      <c r="A54" s="20"/>
      <c r="B54" s="27" t="s">
        <v>12</v>
      </c>
      <c r="C54" s="12"/>
      <c r="D54" s="12"/>
      <c r="E54" s="12"/>
      <c r="F54" s="23"/>
      <c r="G54" s="23"/>
      <c r="H54" s="9"/>
    </row>
    <row r="55" spans="1:8" ht="12.75">
      <c r="A55" s="35"/>
      <c r="B55" s="28"/>
      <c r="C55" s="29"/>
      <c r="D55" s="30"/>
      <c r="E55" s="31"/>
      <c r="F55" s="23"/>
      <c r="G55" s="24"/>
      <c r="H55" s="9"/>
    </row>
    <row r="56" spans="1:8" ht="12.75">
      <c r="A56" s="20"/>
      <c r="B56" s="19"/>
      <c r="C56" s="19"/>
      <c r="D56" s="23"/>
      <c r="E56" s="19"/>
      <c r="F56" s="12"/>
      <c r="G56" s="12"/>
      <c r="H56" s="9"/>
    </row>
    <row r="57" spans="1:8" ht="12.75">
      <c r="A57" s="20"/>
      <c r="B57" s="19"/>
      <c r="C57" s="19"/>
      <c r="D57" s="23"/>
      <c r="E57" s="19"/>
      <c r="F57" s="19"/>
      <c r="G57" s="19"/>
      <c r="H57" s="9"/>
    </row>
    <row r="58" spans="1:8" ht="12.75">
      <c r="A58" s="20"/>
      <c r="B58" s="19"/>
      <c r="C58" s="19"/>
      <c r="D58" s="23"/>
      <c r="E58" s="12" t="s">
        <v>24</v>
      </c>
      <c r="F58" s="25" t="s">
        <v>30</v>
      </c>
      <c r="G58" s="19" t="s">
        <v>29</v>
      </c>
      <c r="H58" s="9"/>
    </row>
    <row r="59" spans="1:8" ht="12.75">
      <c r="A59" s="20"/>
      <c r="B59" s="19"/>
      <c r="C59" s="25"/>
      <c r="D59" s="23"/>
      <c r="E59" s="26"/>
      <c r="F59" s="19"/>
      <c r="G59" s="19"/>
      <c r="H59" s="9"/>
    </row>
    <row r="60" spans="1:8" ht="12.75">
      <c r="A60" s="20"/>
      <c r="B60" s="19"/>
      <c r="C60" s="19"/>
      <c r="D60" s="19"/>
      <c r="E60" s="26"/>
      <c r="F60" s="19"/>
      <c r="G60" s="19"/>
      <c r="H60" s="9"/>
    </row>
    <row r="61" spans="1:8" ht="12.75">
      <c r="A61" s="20"/>
      <c r="F61" s="19"/>
      <c r="G61" s="19"/>
      <c r="H61" s="9"/>
    </row>
    <row r="62" spans="1:8" ht="12.75">
      <c r="A62" s="12"/>
      <c r="F62" s="19"/>
      <c r="G62" s="19"/>
      <c r="H62" s="9"/>
    </row>
    <row r="63" spans="1:8" ht="12.75">
      <c r="A63" s="12"/>
      <c r="B63" s="12"/>
      <c r="C63" s="12"/>
      <c r="D63" s="12"/>
      <c r="E63" s="12"/>
      <c r="F63" s="19"/>
      <c r="G63" s="19"/>
      <c r="H63" s="9"/>
    </row>
    <row r="64" spans="1:8" ht="12.75">
      <c r="A64" s="12"/>
      <c r="B64" s="12"/>
      <c r="C64" s="12"/>
      <c r="D64" s="12"/>
      <c r="E64" s="12"/>
      <c r="F64" s="19"/>
      <c r="G64" s="19"/>
      <c r="H64" s="9"/>
    </row>
    <row r="65" spans="1:8" ht="12.75">
      <c r="A65" s="12"/>
      <c r="B65" s="12"/>
      <c r="C65" s="12"/>
      <c r="D65" s="12"/>
      <c r="H65" s="9"/>
    </row>
    <row r="66" spans="1:8" ht="12.75">
      <c r="A66" s="22"/>
      <c r="B66" s="32"/>
      <c r="C66" s="23"/>
      <c r="D66" s="23"/>
      <c r="E66" s="23"/>
      <c r="F66" s="23"/>
      <c r="G66" s="23"/>
      <c r="H66" s="10"/>
    </row>
    <row r="67" spans="1:8" ht="12.75">
      <c r="A67" s="2"/>
      <c r="B67" s="43"/>
      <c r="C67" s="43"/>
      <c r="D67" s="43"/>
      <c r="E67" s="43"/>
      <c r="F67" s="43"/>
      <c r="G67" s="43"/>
      <c r="H67" s="43"/>
    </row>
    <row r="68" spans="1:8" ht="12.75">
      <c r="A68" s="2"/>
      <c r="B68" s="43"/>
      <c r="C68" s="43"/>
      <c r="D68" s="43"/>
      <c r="E68" s="43"/>
      <c r="F68" s="43"/>
      <c r="G68" s="43"/>
      <c r="H68" s="43"/>
    </row>
    <row r="70" ht="12.75">
      <c r="H70" s="43"/>
    </row>
  </sheetData>
  <printOptions/>
  <pageMargins left="0.75" right="0.75" top="1" bottom="1" header="0.4921259845" footer="0.4921259845"/>
  <pageSetup horizontalDpi="300" verticalDpi="300" orientation="portrait" paperSize="9" scale="81" r:id="rId1"/>
  <headerFooter alignWithMargins="0">
    <oddHeader>&amp;LSki&amp;C&amp;A&amp;R&amp;D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/>
  <dimension ref="A1:I60"/>
  <sheetViews>
    <sheetView workbookViewId="0" topLeftCell="A1">
      <selection activeCell="F5" sqref="F5"/>
    </sheetView>
  </sheetViews>
  <sheetFormatPr defaultColWidth="11.421875" defaultRowHeight="12.75"/>
  <cols>
    <col min="1" max="1" width="5.00390625" style="0" customWidth="1"/>
    <col min="2" max="2" width="12.28125" style="0" customWidth="1"/>
    <col min="3" max="3" width="11.8515625" style="0" customWidth="1"/>
    <col min="4" max="4" width="10.8515625" style="0" customWidth="1"/>
    <col min="5" max="5" width="12.7109375" style="0" customWidth="1"/>
    <col min="6" max="6" width="7.00390625" style="0" customWidth="1"/>
    <col min="7" max="7" width="14.00390625" style="0" customWidth="1"/>
    <col min="8" max="8" width="12.28125" style="0" customWidth="1"/>
  </cols>
  <sheetData>
    <row r="1" spans="1:9" ht="12.75">
      <c r="A1" s="8" t="s">
        <v>0</v>
      </c>
      <c r="B1" s="8"/>
      <c r="C1" s="8"/>
      <c r="G1" s="36" t="s">
        <v>34</v>
      </c>
      <c r="H1" s="51">
        <f ca="1">TODAY()</f>
        <v>36225</v>
      </c>
    </row>
    <row r="2" spans="1:3" ht="12.75">
      <c r="A2" s="8" t="s">
        <v>1</v>
      </c>
      <c r="B2" s="8"/>
      <c r="C2" s="8"/>
    </row>
    <row r="3" spans="1:3" ht="12.75">
      <c r="A3" s="8" t="s">
        <v>2</v>
      </c>
      <c r="B3" s="8"/>
      <c r="C3" s="8"/>
    </row>
    <row r="5" ht="12.75">
      <c r="D5" s="13" t="s">
        <v>3</v>
      </c>
    </row>
    <row r="6" ht="12.75">
      <c r="B6" s="5"/>
    </row>
    <row r="7" spans="8:9" ht="12.75">
      <c r="H7" s="12"/>
      <c r="I7" s="12"/>
    </row>
    <row r="8" spans="4:9" ht="12.75">
      <c r="D8" s="4"/>
      <c r="H8" s="12"/>
      <c r="I8" s="12"/>
    </row>
    <row r="9" spans="7:9" ht="12.75">
      <c r="G9" s="6" t="s">
        <v>18</v>
      </c>
      <c r="H9" s="6"/>
      <c r="I9" s="14"/>
    </row>
    <row r="10" spans="7:9" ht="12.75">
      <c r="G10" s="6" t="s">
        <v>26</v>
      </c>
      <c r="H10" s="12"/>
      <c r="I10" s="12"/>
    </row>
    <row r="11" spans="7:9" ht="12.75">
      <c r="G11" s="6" t="s">
        <v>20</v>
      </c>
      <c r="H11" s="7" t="s">
        <v>27</v>
      </c>
    </row>
    <row r="12" spans="1:9" ht="12.75">
      <c r="A12" s="13" t="s">
        <v>28</v>
      </c>
      <c r="B12" s="12"/>
      <c r="C12" s="12"/>
      <c r="D12" s="12"/>
      <c r="E12" s="12"/>
      <c r="F12" s="12"/>
      <c r="G12" s="6" t="s">
        <v>21</v>
      </c>
      <c r="H12" s="7" t="s">
        <v>19</v>
      </c>
    </row>
    <row r="13" spans="1:7" ht="12.75">
      <c r="A13" s="13"/>
      <c r="B13" s="12"/>
      <c r="C13" s="12"/>
      <c r="D13" s="12"/>
      <c r="E13" s="12"/>
      <c r="F13" s="12"/>
      <c r="G13" s="12"/>
    </row>
    <row r="14" spans="1:7" ht="12.75">
      <c r="A14" s="13"/>
      <c r="B14" s="12"/>
      <c r="C14" s="12"/>
      <c r="D14" s="12"/>
      <c r="E14" s="12"/>
      <c r="F14" s="12"/>
      <c r="G14" s="12"/>
    </row>
    <row r="15" spans="1:8" ht="12.75">
      <c r="A15" s="15" t="s">
        <v>6</v>
      </c>
      <c r="B15" s="16" t="s">
        <v>7</v>
      </c>
      <c r="C15" s="15" t="s">
        <v>8</v>
      </c>
      <c r="D15" s="15" t="s">
        <v>10</v>
      </c>
      <c r="E15" s="15" t="s">
        <v>9</v>
      </c>
      <c r="F15" s="33"/>
      <c r="G15" s="14" t="s">
        <v>4</v>
      </c>
      <c r="H15" s="8"/>
    </row>
    <row r="16" spans="1:8" ht="12.75">
      <c r="A16" s="17">
        <v>1</v>
      </c>
      <c r="B16" s="18" t="s">
        <v>11</v>
      </c>
      <c r="C16" s="19"/>
      <c r="D16" s="19">
        <v>54</v>
      </c>
      <c r="E16" s="19"/>
      <c r="F16" s="19"/>
      <c r="G16" s="12"/>
      <c r="H16" s="8"/>
    </row>
    <row r="17" spans="1:8" ht="12.75">
      <c r="A17" s="20">
        <v>2</v>
      </c>
      <c r="B17" s="19"/>
      <c r="C17" s="19"/>
      <c r="D17" s="19">
        <v>54</v>
      </c>
      <c r="E17" s="19"/>
      <c r="F17" s="19"/>
      <c r="G17" s="12"/>
      <c r="H17" s="8"/>
    </row>
    <row r="18" spans="1:8" ht="12.75">
      <c r="A18" s="20">
        <v>3</v>
      </c>
      <c r="B18" s="19"/>
      <c r="C18" s="19"/>
      <c r="D18" s="19">
        <v>54</v>
      </c>
      <c r="E18" s="19"/>
      <c r="F18" s="19"/>
      <c r="G18" s="12"/>
      <c r="H18" s="8"/>
    </row>
    <row r="19" spans="1:8" ht="12.75">
      <c r="A19" s="20">
        <v>4</v>
      </c>
      <c r="B19" s="19"/>
      <c r="C19" s="19"/>
      <c r="D19" s="19">
        <v>54</v>
      </c>
      <c r="E19" s="19"/>
      <c r="F19" s="19"/>
      <c r="G19" s="12"/>
      <c r="H19" s="8"/>
    </row>
    <row r="20" spans="1:8" ht="12.75">
      <c r="A20" s="20">
        <v>5</v>
      </c>
      <c r="B20" s="19"/>
      <c r="C20" s="19"/>
      <c r="D20" s="19">
        <v>54</v>
      </c>
      <c r="E20" s="19"/>
      <c r="F20" s="19"/>
      <c r="G20" s="12"/>
      <c r="H20" s="8"/>
    </row>
    <row r="21" spans="1:8" ht="12.75">
      <c r="A21" s="20">
        <v>6</v>
      </c>
      <c r="B21" s="19"/>
      <c r="C21" s="19"/>
      <c r="D21" s="19">
        <v>54</v>
      </c>
      <c r="E21" s="19"/>
      <c r="F21" s="19"/>
      <c r="G21" s="21" t="s">
        <v>22</v>
      </c>
      <c r="H21" s="9"/>
    </row>
    <row r="22" spans="1:8" ht="12.75">
      <c r="A22" s="20">
        <v>7</v>
      </c>
      <c r="B22" s="19"/>
      <c r="C22" s="19"/>
      <c r="D22" s="19">
        <v>54</v>
      </c>
      <c r="E22" s="19"/>
      <c r="F22" s="19"/>
      <c r="G22" s="19"/>
      <c r="H22" s="9"/>
    </row>
    <row r="23" spans="1:8" ht="12.75">
      <c r="A23" s="20">
        <v>8</v>
      </c>
      <c r="B23" s="19"/>
      <c r="C23" s="19"/>
      <c r="D23" s="19">
        <v>54</v>
      </c>
      <c r="E23" s="19"/>
      <c r="F23" s="19"/>
      <c r="G23" s="19"/>
      <c r="H23" s="9"/>
    </row>
    <row r="24" spans="1:8" ht="12.75">
      <c r="A24" s="20">
        <v>9</v>
      </c>
      <c r="B24" s="19"/>
      <c r="C24" s="19"/>
      <c r="D24" s="19">
        <v>54</v>
      </c>
      <c r="E24" s="19"/>
      <c r="G24" s="33" t="s">
        <v>17</v>
      </c>
      <c r="H24" s="9"/>
    </row>
    <row r="25" spans="1:8" ht="12.75">
      <c r="A25" s="20">
        <v>10</v>
      </c>
      <c r="B25" s="19"/>
      <c r="C25" s="19"/>
      <c r="D25" s="19">
        <v>54</v>
      </c>
      <c r="E25" s="19"/>
      <c r="G25" s="33" t="s">
        <v>25</v>
      </c>
      <c r="H25" s="9"/>
    </row>
    <row r="26" spans="1:8" ht="12.75">
      <c r="A26" s="20">
        <v>11</v>
      </c>
      <c r="B26" s="19"/>
      <c r="C26" s="19"/>
      <c r="D26" s="19">
        <v>54</v>
      </c>
      <c r="E26" s="19"/>
      <c r="G26" s="33" t="s">
        <v>31</v>
      </c>
      <c r="H26" s="9"/>
    </row>
    <row r="27" spans="1:8" ht="12.75">
      <c r="A27" s="20">
        <v>12</v>
      </c>
      <c r="B27" s="19"/>
      <c r="C27" s="19"/>
      <c r="D27" s="19">
        <v>54</v>
      </c>
      <c r="E27" s="19"/>
      <c r="H27" s="9"/>
    </row>
    <row r="28" spans="1:8" ht="12.75">
      <c r="A28" s="20">
        <v>13</v>
      </c>
      <c r="B28" s="19"/>
      <c r="C28" s="19"/>
      <c r="D28" s="19">
        <v>54</v>
      </c>
      <c r="E28" s="19"/>
      <c r="F28" s="19"/>
      <c r="G28" s="23"/>
      <c r="H28" s="10"/>
    </row>
    <row r="29" spans="1:8" ht="12.75">
      <c r="A29" s="20">
        <v>14</v>
      </c>
      <c r="B29" s="19"/>
      <c r="C29" s="19"/>
      <c r="D29" s="19">
        <v>54</v>
      </c>
      <c r="E29" s="19"/>
      <c r="G29" s="18" t="s">
        <v>13</v>
      </c>
      <c r="H29" s="34"/>
    </row>
    <row r="30" spans="1:8" ht="12.75">
      <c r="A30" s="20">
        <v>15</v>
      </c>
      <c r="B30" s="19"/>
      <c r="C30" s="19"/>
      <c r="D30" s="19">
        <v>54</v>
      </c>
      <c r="E30" s="19"/>
      <c r="G30" s="18" t="s">
        <v>14</v>
      </c>
      <c r="H30" s="11"/>
    </row>
    <row r="31" spans="1:8" ht="12.75">
      <c r="A31" s="20">
        <v>16</v>
      </c>
      <c r="B31" s="19"/>
      <c r="C31" s="19"/>
      <c r="D31" s="19">
        <v>54</v>
      </c>
      <c r="E31" s="19"/>
      <c r="G31" s="18" t="s">
        <v>15</v>
      </c>
      <c r="H31" s="34"/>
    </row>
    <row r="32" spans="1:8" ht="12.75">
      <c r="A32" s="20">
        <v>17</v>
      </c>
      <c r="B32" s="19"/>
      <c r="C32" s="19"/>
      <c r="D32" s="19">
        <v>54</v>
      </c>
      <c r="E32" s="19"/>
      <c r="F32" s="19"/>
      <c r="G32" s="18" t="s">
        <v>23</v>
      </c>
      <c r="H32" s="9"/>
    </row>
    <row r="33" spans="1:8" ht="12.75">
      <c r="A33" s="20">
        <v>18</v>
      </c>
      <c r="B33" s="19"/>
      <c r="C33" s="19"/>
      <c r="D33" s="19">
        <v>54</v>
      </c>
      <c r="E33" s="19"/>
      <c r="F33" s="19"/>
      <c r="G33" s="19"/>
      <c r="H33" s="9"/>
    </row>
    <row r="34" spans="1:8" ht="12.75">
      <c r="A34" s="20">
        <v>19</v>
      </c>
      <c r="B34" s="19"/>
      <c r="C34" s="19"/>
      <c r="D34" s="19">
        <v>54</v>
      </c>
      <c r="E34" s="19"/>
      <c r="F34" s="19"/>
      <c r="G34" s="19"/>
      <c r="H34" s="9"/>
    </row>
    <row r="35" spans="1:8" ht="12.75">
      <c r="A35" s="20">
        <v>20</v>
      </c>
      <c r="B35" s="19"/>
      <c r="C35" s="19"/>
      <c r="D35" s="19">
        <v>54</v>
      </c>
      <c r="E35" s="19"/>
      <c r="F35" s="19"/>
      <c r="G35" s="19"/>
      <c r="H35" s="9"/>
    </row>
    <row r="36" spans="1:8" ht="12.75">
      <c r="A36" s="20">
        <v>21</v>
      </c>
      <c r="B36" s="19"/>
      <c r="C36" s="19"/>
      <c r="D36" s="19">
        <v>54</v>
      </c>
      <c r="E36" s="19"/>
      <c r="F36" s="19"/>
      <c r="G36" s="19"/>
      <c r="H36" s="9"/>
    </row>
    <row r="37" spans="1:8" ht="12.75">
      <c r="A37" s="20">
        <v>22</v>
      </c>
      <c r="B37" s="19"/>
      <c r="C37" s="19"/>
      <c r="D37" s="19">
        <v>54</v>
      </c>
      <c r="E37" s="19"/>
      <c r="F37" s="19"/>
      <c r="G37" s="19"/>
      <c r="H37" s="9"/>
    </row>
    <row r="38" spans="1:8" ht="12.75">
      <c r="A38" s="20">
        <v>23</v>
      </c>
      <c r="B38" s="19"/>
      <c r="C38" s="19"/>
      <c r="D38" s="19">
        <v>54</v>
      </c>
      <c r="E38" s="19"/>
      <c r="F38" s="19"/>
      <c r="G38" s="19"/>
      <c r="H38" s="9"/>
    </row>
    <row r="39" spans="1:8" ht="12.75">
      <c r="A39" s="22">
        <v>24</v>
      </c>
      <c r="B39" s="23"/>
      <c r="C39" s="23"/>
      <c r="D39" s="23">
        <v>54</v>
      </c>
      <c r="E39" s="19"/>
      <c r="F39" s="23"/>
      <c r="G39" s="23"/>
      <c r="H39" s="9"/>
    </row>
    <row r="40" spans="1:8" ht="12.75">
      <c r="A40" s="20">
        <v>25</v>
      </c>
      <c r="B40" s="19"/>
      <c r="C40" s="19"/>
      <c r="D40" s="23">
        <v>54</v>
      </c>
      <c r="E40" s="19"/>
      <c r="F40" s="19"/>
      <c r="G40" s="19"/>
      <c r="H40" s="9"/>
    </row>
    <row r="41" spans="1:8" ht="12.75">
      <c r="A41" s="20">
        <v>26</v>
      </c>
      <c r="B41" s="19"/>
      <c r="C41" s="19"/>
      <c r="D41" s="23">
        <v>54</v>
      </c>
      <c r="E41" s="19"/>
      <c r="F41" s="23"/>
      <c r="G41" s="23"/>
      <c r="H41" s="9"/>
    </row>
    <row r="42" spans="1:8" ht="12.75">
      <c r="A42" s="20">
        <v>27</v>
      </c>
      <c r="B42" s="19"/>
      <c r="C42" s="19"/>
      <c r="D42" s="23">
        <v>54</v>
      </c>
      <c r="E42" s="19"/>
      <c r="F42" s="23"/>
      <c r="G42" s="23"/>
      <c r="H42" s="9"/>
    </row>
    <row r="43" spans="1:8" ht="12.75">
      <c r="A43" s="35">
        <v>28</v>
      </c>
      <c r="B43" s="19"/>
      <c r="C43" s="19"/>
      <c r="D43" s="23">
        <v>54</v>
      </c>
      <c r="E43" s="19"/>
      <c r="F43" s="23"/>
      <c r="G43" s="24"/>
      <c r="H43" s="9"/>
    </row>
    <row r="44" spans="1:8" ht="12.75">
      <c r="A44" s="20">
        <v>29</v>
      </c>
      <c r="B44" s="19"/>
      <c r="C44" s="19"/>
      <c r="D44" s="23">
        <v>54</v>
      </c>
      <c r="E44" s="19"/>
      <c r="F44" s="12"/>
      <c r="G44" s="12"/>
      <c r="H44" s="9"/>
    </row>
    <row r="45" spans="1:8" ht="12.75">
      <c r="A45" s="20">
        <v>30</v>
      </c>
      <c r="B45" s="19"/>
      <c r="C45" s="19"/>
      <c r="D45" s="23">
        <v>54</v>
      </c>
      <c r="E45" s="19"/>
      <c r="F45" s="19"/>
      <c r="G45" s="19"/>
      <c r="H45" s="9"/>
    </row>
    <row r="46" spans="1:8" ht="12.75">
      <c r="A46" s="20">
        <v>31</v>
      </c>
      <c r="B46" s="19"/>
      <c r="C46" s="19"/>
      <c r="D46" s="23">
        <v>54</v>
      </c>
      <c r="E46" s="19"/>
      <c r="F46" s="19"/>
      <c r="G46" s="19"/>
      <c r="H46" s="9"/>
    </row>
    <row r="47" spans="1:8" ht="12.75">
      <c r="A47" s="20">
        <v>32</v>
      </c>
      <c r="B47" s="19"/>
      <c r="C47" s="19"/>
      <c r="D47" s="23">
        <v>54</v>
      </c>
      <c r="E47" s="19"/>
      <c r="F47" s="19"/>
      <c r="G47" s="19"/>
      <c r="H47" s="9"/>
    </row>
    <row r="48" spans="1:8" ht="12.75">
      <c r="A48" s="20">
        <v>33</v>
      </c>
      <c r="B48" s="19"/>
      <c r="C48" s="19"/>
      <c r="D48" s="23">
        <v>54</v>
      </c>
      <c r="E48" s="19"/>
      <c r="F48" s="19"/>
      <c r="G48" s="19"/>
      <c r="H48" s="9"/>
    </row>
    <row r="49" spans="1:8" ht="12.75">
      <c r="A49" s="20"/>
      <c r="B49" s="19"/>
      <c r="C49" s="25"/>
      <c r="D49" s="23"/>
      <c r="E49" s="26"/>
      <c r="F49" s="19"/>
      <c r="G49" s="19"/>
      <c r="H49" s="9"/>
    </row>
    <row r="50" spans="1:8" ht="12.75">
      <c r="A50" s="20"/>
      <c r="B50" s="19"/>
      <c r="C50" s="19"/>
      <c r="D50" s="19"/>
      <c r="E50" s="26"/>
      <c r="F50" s="19"/>
      <c r="G50" s="19"/>
      <c r="H50" s="9"/>
    </row>
    <row r="51" spans="1:8" ht="12.75">
      <c r="A51" s="20"/>
      <c r="B51" s="27" t="s">
        <v>12</v>
      </c>
      <c r="C51" s="12"/>
      <c r="D51" s="12"/>
      <c r="E51" s="12"/>
      <c r="F51" s="19"/>
      <c r="G51" s="19"/>
      <c r="H51" s="9"/>
    </row>
    <row r="52" spans="1:8" ht="12.75">
      <c r="A52" s="12"/>
      <c r="B52" s="28" t="s">
        <v>33</v>
      </c>
      <c r="C52" s="29"/>
      <c r="D52" s="30"/>
      <c r="E52" s="31"/>
      <c r="F52" s="19"/>
      <c r="G52" s="19"/>
      <c r="H52" s="9"/>
    </row>
    <row r="53" spans="1:8" ht="12.75">
      <c r="A53" s="12"/>
      <c r="B53" s="12"/>
      <c r="C53" s="12"/>
      <c r="D53" s="12"/>
      <c r="E53" s="12"/>
      <c r="F53" s="19"/>
      <c r="G53" s="19"/>
      <c r="H53" s="9"/>
    </row>
    <row r="54" spans="1:8" ht="12.75">
      <c r="A54" s="12"/>
      <c r="B54" s="12"/>
      <c r="C54" s="12"/>
      <c r="D54" s="12"/>
      <c r="E54" s="12"/>
      <c r="F54" s="19"/>
      <c r="G54" s="19"/>
      <c r="H54" s="9"/>
    </row>
    <row r="55" spans="1:8" ht="12.75">
      <c r="A55" s="12"/>
      <c r="B55" s="12"/>
      <c r="C55" s="12"/>
      <c r="D55" s="12"/>
      <c r="E55" s="12" t="s">
        <v>24</v>
      </c>
      <c r="F55" s="25" t="s">
        <v>30</v>
      </c>
      <c r="G55" s="19" t="s">
        <v>29</v>
      </c>
      <c r="H55" s="9"/>
    </row>
    <row r="56" spans="1:8" ht="12.75">
      <c r="A56" s="22"/>
      <c r="B56" s="32"/>
      <c r="C56" s="23"/>
      <c r="D56" s="23"/>
      <c r="E56" s="23"/>
      <c r="F56" s="23"/>
      <c r="G56" s="23"/>
      <c r="H56" s="10"/>
    </row>
    <row r="57" spans="1:8" ht="12.75">
      <c r="A57" s="2"/>
      <c r="B57" s="3"/>
      <c r="C57" s="3"/>
      <c r="D57" s="3"/>
      <c r="E57" s="3"/>
      <c r="F57" s="3"/>
      <c r="G57" s="3"/>
      <c r="H57" s="3"/>
    </row>
    <row r="58" spans="1:8" ht="12.75">
      <c r="A58" s="2"/>
      <c r="B58" s="3"/>
      <c r="C58" s="3"/>
      <c r="D58" s="3"/>
      <c r="E58" s="3"/>
      <c r="F58" s="3"/>
      <c r="G58" s="3"/>
      <c r="H58" s="3"/>
    </row>
    <row r="60" ht="12.75">
      <c r="H60" s="3"/>
    </row>
  </sheetData>
  <printOptions gridLines="1"/>
  <pageMargins left="0.75" right="0.75" top="1" bottom="1" header="0.4921259845" footer="0.4921259845"/>
  <pageSetup horizontalDpi="300" verticalDpi="300" orientation="portrait" paperSize="9" r:id="rId3"/>
  <headerFooter alignWithMargins="0">
    <oddHeader>&amp;LSki&amp;C&amp;A&amp;R&amp;D</oddHeader>
  </headerFooter>
  <legacyDrawing r:id="rId2"/>
  <oleObjects>
    <oleObject progId="Draw.Document.6" shapeId="4267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Somwé Kitenge</Manager>
  <Company>Recymet S.A. 1123 Aclens 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Expédition Accu Plombs</dc:title>
  <dc:subject>Sortie de stock,Quantité par colisage BRINKS</dc:subject>
  <dc:creator>Somwé Kitenge</dc:creator>
  <cp:keywords/>
  <dc:description/>
  <cp:lastModifiedBy>Kitenge Somwé</cp:lastModifiedBy>
  <cp:lastPrinted>1999-02-21T20:11:42Z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